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fsorguk-my.sharepoint.com/personal/xiaowei_x_ifs_org_uk/Documents/NEET/NEETs/drafts/"/>
    </mc:Choice>
  </mc:AlternateContent>
  <xr:revisionPtr revIDLastSave="164" documentId="8_{77AA2335-B29D-4F54-88E2-3AE83F5C6F6A}" xr6:coauthVersionLast="47" xr6:coauthVersionMax="47" xr10:uidLastSave="{FE8BC2DD-5DF4-43EB-9B56-10E230D66616}"/>
  <bookViews>
    <workbookView xWindow="-38520" yWindow="-5460" windowWidth="38640" windowHeight="21120" firstSheet="1" activeTab="3" xr2:uid="{4970023A-8946-47D0-B995-D39298C2D30C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9" sheetId="9" r:id="rId9"/>
    <sheet name="Figure 10" sheetId="10" r:id="rId10"/>
    <sheet name="Figure 11(A)" sheetId="11" r:id="rId11"/>
    <sheet name="Figure 11(B)" sheetId="31" r:id="rId12"/>
    <sheet name="Figure 11(C)" sheetId="32" r:id="rId13"/>
    <sheet name="Figure 11(D)" sheetId="33" r:id="rId14"/>
    <sheet name="Figure 12" sheetId="13" r:id="rId15"/>
    <sheet name="Table 2" sheetId="14" r:id="rId16"/>
    <sheet name="Figure 13(A)" sheetId="15" r:id="rId17"/>
    <sheet name="Figure 13(B)" sheetId="16" r:id="rId18"/>
    <sheet name="Figure 14" sheetId="17" r:id="rId19"/>
    <sheet name="Figure 15" sheetId="18" r:id="rId20"/>
    <sheet name="Figure 16" sheetId="21" r:id="rId21"/>
    <sheet name="Figure A1" sheetId="24" r:id="rId22"/>
    <sheet name="Figure A2" sheetId="25" r:id="rId23"/>
    <sheet name="Figure A3" sheetId="26" r:id="rId24"/>
    <sheet name="Figure A4" sheetId="27" r:id="rId25"/>
    <sheet name="Figure A5" sheetId="28" r:id="rId26"/>
    <sheet name="Figure A6" sheetId="29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4" l="1"/>
  <c r="D26" i="14" s="1"/>
  <c r="E15" i="14"/>
  <c r="E21" i="14" s="1"/>
  <c r="F15" i="14"/>
  <c r="G15" i="14"/>
  <c r="G23" i="14" s="1"/>
  <c r="H15" i="14"/>
  <c r="H23" i="14" s="1"/>
  <c r="I15" i="14"/>
  <c r="I25" i="14" s="1"/>
  <c r="C15" i="14"/>
  <c r="C20" i="14" s="1"/>
  <c r="B14" i="14"/>
  <c r="F20" i="14"/>
  <c r="G20" i="14"/>
  <c r="H20" i="14"/>
  <c r="I20" i="14"/>
  <c r="D21" i="14"/>
  <c r="F21" i="14"/>
  <c r="G21" i="14"/>
  <c r="H21" i="14"/>
  <c r="I21" i="14"/>
  <c r="F22" i="14"/>
  <c r="G22" i="14"/>
  <c r="H22" i="14"/>
  <c r="I22" i="14"/>
  <c r="F23" i="14"/>
  <c r="F24" i="14"/>
  <c r="G24" i="14"/>
  <c r="H24" i="14"/>
  <c r="I24" i="14"/>
  <c r="F25" i="14"/>
  <c r="G25" i="14"/>
  <c r="H25" i="14"/>
  <c r="F26" i="14"/>
  <c r="G26" i="14"/>
  <c r="H26" i="14"/>
  <c r="I26" i="14"/>
  <c r="F27" i="14"/>
  <c r="G27" i="14"/>
  <c r="H27" i="14"/>
  <c r="I27" i="14"/>
  <c r="D28" i="14"/>
  <c r="F28" i="14"/>
  <c r="G28" i="14"/>
  <c r="H28" i="14"/>
  <c r="I28" i="14"/>
  <c r="F19" i="14"/>
  <c r="G19" i="14"/>
  <c r="H19" i="14"/>
  <c r="I19" i="14"/>
  <c r="E14" i="6"/>
  <c r="E13" i="6"/>
  <c r="E12" i="6"/>
  <c r="E11" i="6"/>
  <c r="E10" i="6"/>
  <c r="E9" i="6"/>
  <c r="E8" i="6"/>
  <c r="E7" i="6"/>
  <c r="E6" i="6"/>
  <c r="E5" i="6"/>
  <c r="E4" i="6"/>
  <c r="E3" i="6"/>
  <c r="A3" i="6"/>
  <c r="A4" i="6" s="1"/>
  <c r="A5" i="6" s="1"/>
  <c r="A6" i="6" s="1"/>
  <c r="A7" i="6" s="1"/>
  <c r="A8" i="6" s="1"/>
  <c r="A9" i="6" s="1"/>
  <c r="A10" i="6" s="1"/>
  <c r="E2" i="6"/>
  <c r="C14" i="5"/>
  <c r="B14" i="5"/>
  <c r="C13" i="5"/>
  <c r="B13" i="5"/>
  <c r="C12" i="5"/>
  <c r="B12" i="5"/>
  <c r="C10" i="5"/>
  <c r="B10" i="5"/>
  <c r="A10" i="5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C2" i="5"/>
  <c r="B2" i="5"/>
  <c r="A2" i="5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E25" i="14" l="1"/>
  <c r="E23" i="14"/>
  <c r="D23" i="14"/>
  <c r="D25" i="14"/>
  <c r="E27" i="14"/>
  <c r="E20" i="14"/>
  <c r="D27" i="14"/>
  <c r="D20" i="14"/>
  <c r="E22" i="14"/>
  <c r="D19" i="14"/>
  <c r="E19" i="14"/>
  <c r="D22" i="14"/>
  <c r="E24" i="14"/>
  <c r="D24" i="14"/>
  <c r="E26" i="14"/>
  <c r="I23" i="14"/>
  <c r="E28" i="14"/>
  <c r="C19" i="14"/>
  <c r="C27" i="14"/>
  <c r="C25" i="14"/>
  <c r="C23" i="14"/>
  <c r="C21" i="14"/>
  <c r="C28" i="14"/>
  <c r="C26" i="14"/>
  <c r="C24" i="14"/>
  <c r="C22" i="14"/>
</calcChain>
</file>

<file path=xl/sharedStrings.xml><?xml version="1.0" encoding="utf-8"?>
<sst xmlns="http://schemas.openxmlformats.org/spreadsheetml/2006/main" count="762" uniqueCount="287">
  <si>
    <t>mdate</t>
  </si>
  <si>
    <t>number</t>
  </si>
  <si>
    <t>percent</t>
  </si>
  <si>
    <t>Oct-Dec 2001</t>
  </si>
  <si>
    <t>Jan-Mar 2002</t>
  </si>
  <si>
    <t>Apr-Jun 2002</t>
  </si>
  <si>
    <t>Jul-Sep 2002</t>
  </si>
  <si>
    <t>Oct-Dec 2002</t>
  </si>
  <si>
    <t>Jan-Mar 2003</t>
  </si>
  <si>
    <t>Apr-Jun 2003</t>
  </si>
  <si>
    <t>Jul-Sep 2003</t>
  </si>
  <si>
    <t>Oct-Dec 2003</t>
  </si>
  <si>
    <t>Jan-Mar 2004</t>
  </si>
  <si>
    <t>Apr-Jun 2004</t>
  </si>
  <si>
    <t>Jul-Sep 2004</t>
  </si>
  <si>
    <t>Oct-Dec 2004</t>
  </si>
  <si>
    <t>Jan-Mar 2005</t>
  </si>
  <si>
    <t>Apr-Jun 2005</t>
  </si>
  <si>
    <t>Jul-Sep 2005</t>
  </si>
  <si>
    <t>Oct-Dec 2005</t>
  </si>
  <si>
    <t>Jan-Mar 2006</t>
  </si>
  <si>
    <t>Apr-Jun 2006</t>
  </si>
  <si>
    <t>Jul-Sep 2006</t>
  </si>
  <si>
    <t>Oct-Dec 2006</t>
  </si>
  <si>
    <t>Jan-Mar 2007</t>
  </si>
  <si>
    <t>Apr-Jun 2007</t>
  </si>
  <si>
    <t>Jul-Sep 2007</t>
  </si>
  <si>
    <t>Oct-Dec 2007</t>
  </si>
  <si>
    <t>Jan-Mar 2008</t>
  </si>
  <si>
    <t>Apr-Jun 2008</t>
  </si>
  <si>
    <t>Jul-Sep 2008</t>
  </si>
  <si>
    <t>Oct-Dec 2008</t>
  </si>
  <si>
    <t>Jan-Mar 2009</t>
  </si>
  <si>
    <t>Apr-Jun 2009</t>
  </si>
  <si>
    <t>Jul-Sep 2009</t>
  </si>
  <si>
    <t>Oct-Dec 2009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</si>
  <si>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</si>
  <si>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</si>
  <si>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</si>
  <si>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</si>
  <si>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</si>
  <si>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</si>
  <si>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</si>
  <si>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</si>
  <si>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2012</t>
  </si>
  <si>
    <t>Apr-Jun 2012</t>
  </si>
  <si>
    <t>Jul-Sep 2012</t>
  </si>
  <si>
    <t>Oct-Dec 2012</t>
  </si>
  <si>
    <t>Jan-Mar 2013</t>
  </si>
  <si>
    <t>Apr-Jun 2013</t>
  </si>
  <si>
    <t>Jul-Sep 2013</t>
  </si>
  <si>
    <t>Oct-Dec 2013</t>
  </si>
  <si>
    <t>Jan-Mar 2014</t>
  </si>
  <si>
    <t>Apr-Jun 2014</t>
  </si>
  <si>
    <t>Jul-Sep 2014</t>
  </si>
  <si>
    <t>Oct-Dec 2014</t>
  </si>
  <si>
    <t>Jan-Mar 2015</t>
  </si>
  <si>
    <t>Apr-Jun 2015</t>
  </si>
  <si>
    <t>Jul-Sep 2015</t>
  </si>
  <si>
    <t>Oct-Dec 2015</t>
  </si>
  <si>
    <t>Jan-Mar 2016</t>
  </si>
  <si>
    <t>Apr-Jun 2016</t>
  </si>
  <si>
    <t>Jul-Sep 2016</t>
  </si>
  <si>
    <t>Oct-Dec 2016</t>
  </si>
  <si>
    <t>Jan-Mar 2017</t>
  </si>
  <si>
    <t>Apr-Jun 2017</t>
  </si>
  <si>
    <t>Jul-Sep 2017</t>
  </si>
  <si>
    <t>Oct-Dec 2017</t>
  </si>
  <si>
    <t>Jan-Mar 2018</t>
  </si>
  <si>
    <t>Apr-Jun 2018</t>
  </si>
  <si>
    <t>Jul-Sep 2018</t>
  </si>
  <si>
    <t>Oct-Dec 2018</t>
  </si>
  <si>
    <t>Jan-Mar 2019</t>
  </si>
  <si>
    <t>Apr-Jun 2019</t>
  </si>
  <si>
    <t>Jul-Sep 2019</t>
  </si>
  <si>
    <t>Oct-Dec 2019</t>
  </si>
  <si>
    <t>Jan-Mar 2020</t>
  </si>
  <si>
    <t>Apr-Jun 2020</t>
  </si>
  <si>
    <t>Jul-Sep 2020</t>
  </si>
  <si>
    <t>Oct-Dec 2020</t>
  </si>
  <si>
    <t>Jan-Mar 2021</t>
  </si>
  <si>
    <t>Apr-Jun 2021</t>
  </si>
  <si>
    <t>Jul-Sep 2021</t>
  </si>
  <si>
    <t>Oct-Dec 2021</t>
  </si>
  <si>
    <t>Jan-Mar 2022</t>
  </si>
  <si>
    <t>Apr-Jun 2022</t>
  </si>
  <si>
    <t>Jul-Sep 2022</t>
  </si>
  <si>
    <t>Oct-Dec 2022</t>
  </si>
  <si>
    <t>Jan-Mar 2023</t>
  </si>
  <si>
    <t>Apr-Jun 2023</t>
  </si>
  <si>
    <t>Jul-Sep 2023</t>
  </si>
  <si>
    <t>Oct-Dec 2023</t>
  </si>
  <si>
    <t>Jan-Mar 2024</t>
  </si>
  <si>
    <t>Apr-Jun 2024</t>
  </si>
  <si>
    <t>Jul-Sep 2024</t>
  </si>
  <si>
    <t>Oct-Dec 2024</t>
  </si>
  <si>
    <t>Jan-Mar 2025</t>
  </si>
  <si>
    <t>Apr-Jun 2025</t>
  </si>
  <si>
    <t>Jul-Sep 2025</t>
  </si>
  <si>
    <t>Oct-Dec 2025</t>
  </si>
  <si>
    <t>Country</t>
  </si>
  <si>
    <t>In education</t>
  </si>
  <si>
    <t>In employment, not in education</t>
  </si>
  <si>
    <t>NEET</t>
  </si>
  <si>
    <t>Israel</t>
  </si>
  <si>
    <t>Colombia</t>
  </si>
  <si>
    <t>New Zealand</t>
  </si>
  <si>
    <t>Mexico</t>
  </si>
  <si>
    <t>Türkiye</t>
  </si>
  <si>
    <t>United Kingdom</t>
  </si>
  <si>
    <t>United States</t>
  </si>
  <si>
    <t>Austria</t>
  </si>
  <si>
    <t>Canada</t>
  </si>
  <si>
    <t>Hungary</t>
  </si>
  <si>
    <t>Costa Rica</t>
  </si>
  <si>
    <t>Australia</t>
  </si>
  <si>
    <t>Norway</t>
  </si>
  <si>
    <t>OECD average</t>
  </si>
  <si>
    <t>Italy</t>
  </si>
  <si>
    <t>France</t>
  </si>
  <si>
    <t>Ireland</t>
  </si>
  <si>
    <t>Portugal</t>
  </si>
  <si>
    <t>Chile</t>
  </si>
  <si>
    <t>Poland</t>
  </si>
  <si>
    <t>Estonia</t>
  </si>
  <si>
    <t>Iceland</t>
  </si>
  <si>
    <t xml:space="preserve">Switzerland </t>
  </si>
  <si>
    <t>Slovak Republic</t>
  </si>
  <si>
    <t>Sweden</t>
  </si>
  <si>
    <t>Finland</t>
  </si>
  <si>
    <t>Denmark</t>
  </si>
  <si>
    <t>Spain</t>
  </si>
  <si>
    <t>Latvia</t>
  </si>
  <si>
    <t>Belgium</t>
  </si>
  <si>
    <t>Lithuania</t>
  </si>
  <si>
    <t>Germany</t>
  </si>
  <si>
    <t>Netherlands</t>
  </si>
  <si>
    <t>Slovenia</t>
  </si>
  <si>
    <t>Greece</t>
  </si>
  <si>
    <t>Luxembourg</t>
  </si>
  <si>
    <t>emprate_paye</t>
  </si>
  <si>
    <t>emprate_lfs</t>
  </si>
  <si>
    <t>2022</t>
  </si>
  <si>
    <t>2025</t>
  </si>
  <si>
    <t>Admin data</t>
  </si>
  <si>
    <t>Unemployment benefits</t>
  </si>
  <si>
    <t>Inactivity benefits</t>
  </si>
  <si>
    <t>Health-related incapacity benefits</t>
  </si>
  <si>
    <t>All out-of-work benefits</t>
  </si>
  <si>
    <t>LFS</t>
  </si>
  <si>
    <t>Unemployed</t>
  </si>
  <si>
    <t>Inactive</t>
  </si>
  <si>
    <t>Inactive due to long-term health</t>
  </si>
  <si>
    <t>All NEET</t>
  </si>
  <si>
    <t>Source</t>
  </si>
  <si>
    <t>25-34</t>
  </si>
  <si>
    <t>35-49</t>
  </si>
  <si>
    <t>50-64</t>
  </si>
  <si>
    <t>emprate2022</t>
  </si>
  <si>
    <t>emprate2024</t>
  </si>
  <si>
    <t>emprate2025</t>
  </si>
  <si>
    <t>Age group</t>
  </si>
  <si>
    <t>2022 to 2024</t>
  </si>
  <si>
    <t>2022 to 2025</t>
  </si>
  <si>
    <t>Other inactivity</t>
  </si>
  <si>
    <t>Health-related inactivity</t>
  </si>
  <si>
    <t>Unemployment</t>
  </si>
  <si>
    <t>All</t>
  </si>
  <si>
    <t>North East</t>
  </si>
  <si>
    <t>North West</t>
  </si>
  <si>
    <t>Yorkshire &amp; Humber</t>
  </si>
  <si>
    <t>East Midlands</t>
  </si>
  <si>
    <t>West Midlands</t>
  </si>
  <si>
    <t>East</t>
  </si>
  <si>
    <t>London</t>
  </si>
  <si>
    <t>South East</t>
  </si>
  <si>
    <t>South West</t>
  </si>
  <si>
    <t>Wales</t>
  </si>
  <si>
    <t>Scotland</t>
  </si>
  <si>
    <t>Northern Ireland</t>
  </si>
  <si>
    <t>Region</t>
  </si>
  <si>
    <t>change</t>
  </si>
  <si>
    <t>emprate_1624</t>
  </si>
  <si>
    <t>emprate_2564</t>
  </si>
  <si>
    <t>emprate_paye_2564</t>
  </si>
  <si>
    <t>emprate_paye_1624</t>
  </si>
  <si>
    <t>yq</t>
  </si>
  <si>
    <t>neet_pre</t>
  </si>
  <si>
    <t>unemp_pre</t>
  </si>
  <si>
    <t>neet_post</t>
  </si>
  <si>
    <t>unemp_post</t>
  </si>
  <si>
    <t>region</t>
  </si>
  <si>
    <t>Bedfordshire and Hertfordshire</t>
  </si>
  <si>
    <t>Berkshire, Buckinghamshire and Oxfordshire</t>
  </si>
  <si>
    <t>Cheshire</t>
  </si>
  <si>
    <t>Cornwall and Isles of Scilly</t>
  </si>
  <si>
    <t>Cumbria</t>
  </si>
  <si>
    <t>Derbyshire and Nottinghamshire</t>
  </si>
  <si>
    <t>Devon</t>
  </si>
  <si>
    <t>Dorset and Somerset</t>
  </si>
  <si>
    <t>East Anglia</t>
  </si>
  <si>
    <t>East Wales</t>
  </si>
  <si>
    <t>East Yorkshire and Northern Lincolnshire</t>
  </si>
  <si>
    <t>Eastern Scotland</t>
  </si>
  <si>
    <t>Essex</t>
  </si>
  <si>
    <t>Gloucestershire, Wiltshire and Bath/Bristol area</t>
  </si>
  <si>
    <t>Greater Manchester</t>
  </si>
  <si>
    <t>Hampshire and Isle of Wight</t>
  </si>
  <si>
    <t>Herefordshire, Worcestershire and Warwickshire</t>
  </si>
  <si>
    <t>Highlands, Islands and West Central Scotland</t>
  </si>
  <si>
    <t>Inner London - East</t>
  </si>
  <si>
    <t>Inner London - West</t>
  </si>
  <si>
    <t>Kent</t>
  </si>
  <si>
    <t>Lancashire</t>
  </si>
  <si>
    <t>Leicestershire, Rutland and Northamptonshire</t>
  </si>
  <si>
    <t>Lincolnshire</t>
  </si>
  <si>
    <t>Merseyside</t>
  </si>
  <si>
    <t>North Eastern Scotland</t>
  </si>
  <si>
    <t>North Yorkshire</t>
  </si>
  <si>
    <t>Northumberland, and Tyne and Wear</t>
  </si>
  <si>
    <t>Outer London - East and North East</t>
  </si>
  <si>
    <t>Outer London - South</t>
  </si>
  <si>
    <t>Outer London - West and North West</t>
  </si>
  <si>
    <t>Shropshire and Staffordshire</t>
  </si>
  <si>
    <t>South Yorkshire</t>
  </si>
  <si>
    <t>Southern Scotland</t>
  </si>
  <si>
    <t>Surrey, East and West Sussex</t>
  </si>
  <si>
    <t>Tees Valley and Durham</t>
  </si>
  <si>
    <t>West Wales and The Valleys</t>
  </si>
  <si>
    <t>West Yorkshire</t>
  </si>
  <si>
    <t>25-64</t>
  </si>
  <si>
    <t>16-24</t>
  </si>
  <si>
    <t>16-17</t>
  </si>
  <si>
    <t>18-21</t>
  </si>
  <si>
    <t>22-24</t>
  </si>
  <si>
    <t>year-quarter</t>
  </si>
  <si>
    <t>Non-grad (pre)</t>
  </si>
  <si>
    <t>Grad (pre)</t>
  </si>
  <si>
    <t>Non-grad (post)</t>
  </si>
  <si>
    <t>Grad (post)</t>
  </si>
  <si>
    <t>Age</t>
  </si>
  <si>
    <t>Apr 2019</t>
  </si>
  <si>
    <t>Apr 2020</t>
  </si>
  <si>
    <t>Apr 2021</t>
  </si>
  <si>
    <t>Apr 2022</t>
  </si>
  <si>
    <t>Apr 2023</t>
  </si>
  <si>
    <t>Apr 2024</t>
  </si>
  <si>
    <t>Apr 2025</t>
  </si>
  <si>
    <t>Nominal wages</t>
  </si>
  <si>
    <t>emprate22_sa</t>
  </si>
  <si>
    <t>emprate23_sa</t>
  </si>
  <si>
    <t>Quarter</t>
  </si>
  <si>
    <t>Coefficient</t>
  </si>
  <si>
    <t>Std. error</t>
  </si>
  <si>
    <t>Lower bound (95% CI)</t>
  </si>
  <si>
    <t>Upper bound (95% CI)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</si>
  <si>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</si>
  <si>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</si>
  <si>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</si>
  <si>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</si>
  <si>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</si>
  <si>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</si>
  <si>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</si>
  <si>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</si>
  <si>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</si>
  <si>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</si>
  <si>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</si>
  <si>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</si>
  <si>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</si>
  <si>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date</t>
  </si>
  <si>
    <t>Date</t>
  </si>
  <si>
    <t xml:space="preserve">Unemployment </t>
  </si>
  <si>
    <t>ageg</t>
  </si>
  <si>
    <t>ci_lower</t>
  </si>
  <si>
    <t>ci_upper</t>
  </si>
  <si>
    <t>Index</t>
  </si>
  <si>
    <t>Real increase (%)</t>
  </si>
  <si>
    <t>Inflation</t>
  </si>
  <si>
    <t>Cornwall and Devon</t>
  </si>
  <si>
    <t>Cumbria and Lancashire</t>
  </si>
  <si>
    <t>East Yorkshire and Lincolnshire</t>
  </si>
  <si>
    <t>Inner London</t>
  </si>
  <si>
    <t>Northumberland and Tyne and Wear</t>
  </si>
  <si>
    <t>Outer London</t>
  </si>
  <si>
    <t>Western Scotland</t>
  </si>
  <si>
    <t>Change in employment</t>
  </si>
  <si>
    <t>Change in Kaitz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</si>
</sst>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,"/>
    <numFmt numFmtId="165" formatCode="#,##0.0"/>
    <numFmt numFmtId="166" formatCode="0.0"/>
    <numFmt numFmtId="167" formatCode="0.0%"/>
    <numFmt numFmtId="168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2" applyFont="1"/>
    <xf numFmtId="164" fontId="3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1" fontId="0" fillId="0" borderId="0" xfId="0" applyNumberFormat="1"/>
    <xf numFmtId="166" fontId="4" fillId="0" borderId="0" xfId="3" applyNumberFormat="1" applyFont="1" applyBorder="1"/>
    <xf numFmtId="166" fontId="0" fillId="0" borderId="0" xfId="0" applyNumberFormat="1"/>
    <xf numFmtId="166" fontId="4" fillId="0" borderId="0" xfId="3" applyNumberFormat="1" applyFont="1"/>
    <xf numFmtId="14" fontId="0" fillId="0" borderId="0" xfId="0" applyNumberFormat="1"/>
    <xf numFmtId="9" fontId="0" fillId="0" borderId="0" xfId="1" applyFont="1"/>
    <xf numFmtId="0" fontId="1" fillId="0" borderId="0" xfId="2"/>
    <xf numFmtId="0" fontId="2" fillId="0" borderId="0" xfId="0" applyFont="1"/>
    <xf numFmtId="166" fontId="1" fillId="0" borderId="0" xfId="2" applyNumberFormat="1"/>
    <xf numFmtId="1" fontId="2" fillId="0" borderId="0" xfId="0" applyNumberFormat="1" applyFont="1"/>
    <xf numFmtId="2" fontId="4" fillId="0" borderId="0" xfId="3" applyNumberFormat="1" applyFont="1" applyBorder="1"/>
    <xf numFmtId="2" fontId="0" fillId="0" borderId="0" xfId="0" applyNumberFormat="1"/>
    <xf numFmtId="1" fontId="1" fillId="0" borderId="0" xfId="2" applyNumberFormat="1"/>
    <xf numFmtId="9" fontId="4" fillId="0" borderId="0" xfId="1" applyFont="1" applyBorder="1"/>
    <xf numFmtId="9" fontId="0" fillId="0" borderId="0" xfId="3" applyFont="1" applyBorder="1"/>
    <xf numFmtId="14" fontId="1" fillId="0" borderId="0" xfId="2" applyNumberFormat="1"/>
    <xf numFmtId="14" fontId="4" fillId="0" borderId="0" xfId="1" applyNumberFormat="1" applyFont="1" applyBorder="1"/>
    <xf numFmtId="167" fontId="0" fillId="0" borderId="0" xfId="1" applyNumberFormat="1" applyFont="1"/>
    <xf numFmtId="167" fontId="4" fillId="0" borderId="0" xfId="1" applyNumberFormat="1" applyFont="1"/>
    <xf numFmtId="167" fontId="4" fillId="0" borderId="0" xfId="1" applyNumberFormat="1" applyFont="1" applyBorder="1"/>
    <xf numFmtId="1" fontId="0" fillId="0" borderId="0" xfId="1" applyNumberFormat="1" applyFont="1"/>
    <xf numFmtId="17" fontId="0" fillId="0" borderId="0" xfId="0" applyNumberFormat="1"/>
    <xf numFmtId="9" fontId="0" fillId="0" borderId="0" xfId="0" applyNumberFormat="1"/>
    <xf numFmtId="2" fontId="0" fillId="0" borderId="0" xfId="1" applyNumberFormat="1" applyFont="1"/>
    <xf numFmtId="2" fontId="4" fillId="0" borderId="0" xfId="1" applyNumberFormat="1" applyFont="1" applyBorder="1"/>
    <xf numFmtId="17" fontId="1" fillId="0" borderId="0" xfId="2" applyNumberFormat="1"/>
    <xf numFmtId="2" fontId="4" fillId="0" borderId="0" xfId="1" applyNumberFormat="1" applyFont="1"/>
    <xf numFmtId="168" fontId="0" fillId="0" borderId="0" xfId="0" applyNumberFormat="1"/>
  </cellXfs>
  <cellStyles count="4">
    <cellStyle name="Normal" xfId="0" builtinId="0"/>
    <cellStyle name="Normal 2" xfId="2" xr:uid="{D08D52DB-5D89-4C40-9C97-40A881A636F7}"/>
    <cellStyle name="Percent" xfId="1" builtinId="5"/>
    <cellStyle name="Percent 2" xfId="3" xr:uid="{4ADBB4E5-ECDD-4D8C-B3DB-924B5AF03713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0.0"/>
    </dxf>
    <dxf>
      <numFmt numFmtId="166" formatCode="0.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0.0"/>
    </dxf>
    <dxf>
      <numFmt numFmtId="166" formatCode="0.0"/>
    </dxf>
    <dxf>
      <numFmt numFmtId="13" formatCode="0%"/>
    </dxf>
    <dxf>
      <numFmt numFmtId="13" formatCode="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0.0"/>
    </dxf>
    <dxf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sz val="10"/>
        <color indexed="8"/>
        <name val="Arial"/>
        <family val="2"/>
        <scheme val="none"/>
      </font>
      <numFmt numFmtId="164" formatCode="#,##0,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E5C550-BEF3-44A8-AA89-8B24B0791387}" name="Table1" displayName="Table1" ref="A1:C98" totalsRowShown="0">
  <tableColumns count="3">
    <tableColumn id="1" xr3:uid="{A938A0DA-5A20-4748-BF9B-A46FB19CA6DD}" name="mdate" dataDxfId="15" dataCellStyle="Normal 2"/>
    <tableColumn id="4" xr3:uid="{66255C8F-E59E-4D34-A20E-2203E41D86E6}" name="number" dataDxfId="14" dataCellStyle="Normal 2"/>
    <tableColumn id="6" xr3:uid="{749387FD-EF54-4703-A8A9-C619E9B192ED}" name="percent" dataDxfId="13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B292D3-77A9-47CC-B6DD-55C00C2653AB}" name="Table13" displayName="Table13" ref="A1:D37" totalsRowShown="0">
  <tableColumns count="4">
    <tableColumn id="1" xr3:uid="{C4AE17D9-D1FB-4944-93D5-F0721B7036FA}" name="Country"/>
    <tableColumn id="3" xr3:uid="{8669CFE1-4A6F-49E6-AE5A-272949C202C5}" name="In education" dataDxfId="12"/>
    <tableColumn id="2" xr3:uid="{BD2C4B94-ABEF-49B9-AC9E-94E6F7DD0DAE}" name="In employment, not in education" dataDxfId="11" dataCellStyle="Percent 2"/>
    <tableColumn id="4" xr3:uid="{1AFE6854-EA91-444F-AD65-A7C28E7C54F8}" name="NEET" dataDxfId="10">
      <calculatedColumnFormula>100-SUM(Table13[[#This Row],[In education]:[In employment, not in education]])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CE988D-2FE3-4289-A25A-A0570399BC4E}" name="Table14" displayName="Table14" ref="A1:C97" totalsRowShown="0">
  <tableColumns count="3">
    <tableColumn id="1" xr3:uid="{76B9CFF1-0027-407F-9284-5A2D0F31E3E0}" name="mdate"/>
    <tableColumn id="4" xr3:uid="{34AEB411-1B8C-45C6-9B0E-2B93EDCFB337}" name="emprate_paye" dataDxfId="9" dataCellStyle="Percent"/>
    <tableColumn id="5" xr3:uid="{F81F9A61-7975-4D3A-A9F6-23855CA05505}" name="emprate_lfs" dataDxfId="8" dataCellStyle="Percent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AF85A9-7F6E-4F80-912D-4F16DC66B1C7}" name="Table15" displayName="Table15" ref="A1:C11" totalsRowShown="0">
  <tableColumns count="3">
    <tableColumn id="1" xr3:uid="{320B6BFD-ABDF-41EE-B3BD-6CD3E8E67810}" name="Source">
      <calculatedColumnFormula>G2</calculatedColumnFormula>
    </tableColumn>
    <tableColumn id="3" xr3:uid="{2396C002-B704-4A37-8AD2-97232F53D898}" name="2022" dataDxfId="1">
      <calculatedColumnFormula>(N2-$L2)*100</calculatedColumnFormula>
    </tableColumn>
    <tableColumn id="4" xr3:uid="{E36A87BD-D7DB-4FE9-9558-5387D2867608}" name="2025" dataDxfId="0" dataCellStyle="Percent 2">
      <calculatedColumnFormula>(O2-$L2)*100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5D4087A-60AE-4588-B243-BEE84428B2DC}" name="Table110" displayName="Table110" ref="A1:C14" totalsRowShown="0">
  <tableColumns count="3">
    <tableColumn id="1" xr3:uid="{3E24CF84-1746-4445-896B-CDBDE918E541}" name="Age group">
      <calculatedColumnFormula>G2</calculatedColumnFormula>
    </tableColumn>
    <tableColumn id="3" xr3:uid="{FF92FBF5-4B55-4965-A359-950359704B60}" name="2022 to 2024" dataDxfId="7">
      <calculatedColumnFormula>(I2-$H2)*100</calculatedColumnFormula>
    </tableColumn>
    <tableColumn id="4" xr3:uid="{64CE8C36-AFD2-494F-A0C4-DE8A44FF7C46}" name="2022 to 2025" dataDxfId="6" dataCellStyle="Percent 2">
      <calculatedColumnFormula>(J2-$H2)*100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6213C15-A239-44B9-B27D-06114E483A26}" name="Table111" displayName="Table111" ref="A1:E14" totalsRowShown="0">
  <tableColumns count="5">
    <tableColumn id="1" xr3:uid="{3DC7FDC8-43D0-4903-AF4A-A4582063BCA0}" name="Age group">
      <calculatedColumnFormula>H2</calculatedColumnFormula>
    </tableColumn>
    <tableColumn id="6" xr3:uid="{A77C09BC-E07D-4908-9D79-25FCE4F02E27}" name="Other inactivity" dataDxfId="5"/>
    <tableColumn id="3" xr3:uid="{53223686-5885-43CD-8E64-0B9707918F7E}" name="Health-related inactivity" dataDxfId="4"/>
    <tableColumn id="4" xr3:uid="{7378B012-4269-4ECE-9339-4A42C45CFE54}" name="Unemployment" dataDxfId="3" dataCellStyle="Percent 2"/>
    <tableColumn id="2" xr3:uid="{E9CC8C4A-5072-472F-ADE6-BA8A9EA0F10D}" name="All" dataDxfId="2">
      <calculatedColumnFormula>SUM(Table111[[#This Row],[Other inactivity]:[Unemployment]])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E7B4-8692-43C5-9B76-1E820D39E1A0}">
  <dimension ref="A1:C98"/>
  <sheetViews>
    <sheetView topLeftCell="A69" workbookViewId="0">
      <selection sqref="A1:C98"/>
    </sheetView>
  </sheetViews>
  <sheetFormatPr defaultRowHeight="15" x14ac:dyDescent="0.25"/>
  <cols>
    <col min="1" max="1" width="15.5703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 t="s">
        <v>3</v>
      </c>
      <c r="B2" s="2">
        <v>832756.87387775723</v>
      </c>
      <c r="C2" s="3">
        <v>12.934781341912604</v>
      </c>
    </row>
    <row r="3" spans="1:3" x14ac:dyDescent="0.25">
      <c r="A3" s="1" t="s">
        <v>4</v>
      </c>
      <c r="B3" s="2">
        <v>859075.18948523188</v>
      </c>
      <c r="C3" s="3">
        <v>13.270712424813965</v>
      </c>
    </row>
    <row r="4" spans="1:3" x14ac:dyDescent="0.25">
      <c r="A4" s="1" t="s">
        <v>5</v>
      </c>
      <c r="B4" s="2">
        <v>872895.36558356229</v>
      </c>
      <c r="C4" s="3">
        <v>13.410667192048292</v>
      </c>
    </row>
    <row r="5" spans="1:3" x14ac:dyDescent="0.25">
      <c r="A5" s="1" t="s">
        <v>6</v>
      </c>
      <c r="B5" s="2">
        <v>872845.98692117701</v>
      </c>
      <c r="C5" s="3">
        <v>13.337405860282708</v>
      </c>
    </row>
    <row r="6" spans="1:3" x14ac:dyDescent="0.25">
      <c r="A6" s="1" t="s">
        <v>7</v>
      </c>
      <c r="B6" s="2">
        <v>836001.53840697696</v>
      </c>
      <c r="C6" s="3">
        <v>12.705354680219683</v>
      </c>
    </row>
    <row r="7" spans="1:3" x14ac:dyDescent="0.25">
      <c r="A7" s="1" t="s">
        <v>8</v>
      </c>
      <c r="B7" s="2">
        <v>893327.75107723498</v>
      </c>
      <c r="C7" s="3">
        <v>13.503876534855941</v>
      </c>
    </row>
    <row r="8" spans="1:3" x14ac:dyDescent="0.25">
      <c r="A8" s="1" t="s">
        <v>9</v>
      </c>
      <c r="B8" s="2">
        <v>891068.71214128972</v>
      </c>
      <c r="C8" s="3">
        <v>13.397976146544357</v>
      </c>
    </row>
    <row r="9" spans="1:3" x14ac:dyDescent="0.25">
      <c r="A9" s="1" t="s">
        <v>10</v>
      </c>
      <c r="B9" s="2">
        <v>877233.56705078529</v>
      </c>
      <c r="C9" s="3">
        <v>13.118133107031547</v>
      </c>
    </row>
    <row r="10" spans="1:3" x14ac:dyDescent="0.25">
      <c r="A10" s="1" t="s">
        <v>11</v>
      </c>
      <c r="B10" s="2">
        <v>847027.71700107469</v>
      </c>
      <c r="C10" s="3">
        <v>12.597609194809698</v>
      </c>
    </row>
    <row r="11" spans="1:3" x14ac:dyDescent="0.25">
      <c r="A11" s="1" t="s">
        <v>12</v>
      </c>
      <c r="B11" s="2">
        <v>835620.36459509039</v>
      </c>
      <c r="C11" s="3">
        <v>12.360430672632896</v>
      </c>
    </row>
    <row r="12" spans="1:3" x14ac:dyDescent="0.25">
      <c r="A12" s="1" t="s">
        <v>13</v>
      </c>
      <c r="B12" s="2">
        <v>879208.16225851444</v>
      </c>
      <c r="C12" s="3">
        <v>12.935088179179827</v>
      </c>
    </row>
    <row r="13" spans="1:3" x14ac:dyDescent="0.25">
      <c r="A13" s="1" t="s">
        <v>14</v>
      </c>
      <c r="B13" s="2">
        <v>917891.78076910076</v>
      </c>
      <c r="C13" s="3">
        <v>13.440885503966712</v>
      </c>
    </row>
    <row r="14" spans="1:3" x14ac:dyDescent="0.25">
      <c r="A14" s="1" t="s">
        <v>15</v>
      </c>
      <c r="B14" s="2">
        <v>922143.98120137269</v>
      </c>
      <c r="C14" s="3">
        <v>13.444719211098599</v>
      </c>
    </row>
    <row r="15" spans="1:3" x14ac:dyDescent="0.25">
      <c r="A15" s="1" t="s">
        <v>16</v>
      </c>
      <c r="B15" s="2">
        <v>925242.77645357256</v>
      </c>
      <c r="C15" s="3">
        <v>13.431194822487246</v>
      </c>
    </row>
    <row r="16" spans="1:3" x14ac:dyDescent="0.25">
      <c r="A16" s="1" t="s">
        <v>17</v>
      </c>
      <c r="B16" s="2">
        <v>946905.55735483416</v>
      </c>
      <c r="C16" s="3">
        <v>13.686430629829887</v>
      </c>
    </row>
    <row r="17" spans="1:3" x14ac:dyDescent="0.25">
      <c r="A17" s="1" t="s">
        <v>18</v>
      </c>
      <c r="B17" s="2">
        <v>935234.17686274648</v>
      </c>
      <c r="C17" s="3">
        <v>13.467630940819708</v>
      </c>
    </row>
    <row r="18" spans="1:3" x14ac:dyDescent="0.25">
      <c r="A18" s="1" t="s">
        <v>19</v>
      </c>
      <c r="B18" s="2">
        <v>1003309.9597883904</v>
      </c>
      <c r="C18" s="3">
        <v>14.398049814610847</v>
      </c>
    </row>
    <row r="19" spans="1:3" x14ac:dyDescent="0.25">
      <c r="A19" s="1" t="s">
        <v>20</v>
      </c>
      <c r="B19" s="2">
        <v>984064.79071136913</v>
      </c>
      <c r="C19" s="3">
        <v>14.073319896553166</v>
      </c>
    </row>
    <row r="20" spans="1:3" x14ac:dyDescent="0.25">
      <c r="A20" s="1" t="s">
        <v>21</v>
      </c>
      <c r="B20" s="2">
        <v>1021538.7232947625</v>
      </c>
      <c r="C20" s="3">
        <v>14.559366374380057</v>
      </c>
    </row>
    <row r="21" spans="1:3" x14ac:dyDescent="0.25">
      <c r="A21" s="1" t="s">
        <v>22</v>
      </c>
      <c r="B21" s="2">
        <v>1005929.199937571</v>
      </c>
      <c r="C21" s="3">
        <v>14.276769690946796</v>
      </c>
    </row>
    <row r="22" spans="1:3" x14ac:dyDescent="0.25">
      <c r="A22" s="1" t="s">
        <v>23</v>
      </c>
      <c r="B22" s="2">
        <v>978938.86806929833</v>
      </c>
      <c r="C22" s="3">
        <v>13.829892828862944</v>
      </c>
    </row>
    <row r="23" spans="1:3" x14ac:dyDescent="0.25">
      <c r="A23" s="1" t="s">
        <v>24</v>
      </c>
      <c r="B23" s="2">
        <v>1000350.8649591105</v>
      </c>
      <c r="C23" s="3">
        <v>14.068087105468591</v>
      </c>
    </row>
    <row r="24" spans="1:3" x14ac:dyDescent="0.25">
      <c r="A24" s="1" t="s">
        <v>25</v>
      </c>
      <c r="B24" s="2">
        <v>1004191.146454427</v>
      </c>
      <c r="C24" s="3">
        <v>14.057973713995228</v>
      </c>
    </row>
    <row r="25" spans="1:3" x14ac:dyDescent="0.25">
      <c r="A25" s="1" t="s">
        <v>26</v>
      </c>
      <c r="B25" s="2">
        <v>983058.45546815754</v>
      </c>
      <c r="C25" s="3">
        <v>13.716586894757166</v>
      </c>
    </row>
    <row r="26" spans="1:3" x14ac:dyDescent="0.25">
      <c r="A26" s="1" t="s">
        <v>27</v>
      </c>
      <c r="B26" s="2">
        <v>964893.86208355671</v>
      </c>
      <c r="C26" s="3">
        <v>13.427414366235741</v>
      </c>
    </row>
    <row r="27" spans="1:3" x14ac:dyDescent="0.25">
      <c r="A27" s="1" t="s">
        <v>28</v>
      </c>
      <c r="B27" s="2">
        <v>965483.2542019129</v>
      </c>
      <c r="C27" s="3">
        <v>13.399789682828386</v>
      </c>
    </row>
    <row r="28" spans="1:3" x14ac:dyDescent="0.25">
      <c r="A28" s="1" t="s">
        <v>29</v>
      </c>
      <c r="B28" s="2">
        <v>998257.53275608981</v>
      </c>
      <c r="C28" s="3">
        <v>13.81804437847701</v>
      </c>
    </row>
    <row r="29" spans="1:3" x14ac:dyDescent="0.25">
      <c r="A29" s="1" t="s">
        <v>30</v>
      </c>
      <c r="B29" s="2">
        <v>1033817.7925594002</v>
      </c>
      <c r="C29" s="3">
        <v>14.290344059330588</v>
      </c>
    </row>
    <row r="30" spans="1:3" x14ac:dyDescent="0.25">
      <c r="A30" s="1" t="s">
        <v>31</v>
      </c>
      <c r="B30" s="2">
        <v>1025182.6513221567</v>
      </c>
      <c r="C30" s="3">
        <v>14.160311909520493</v>
      </c>
    </row>
    <row r="31" spans="1:3" x14ac:dyDescent="0.25">
      <c r="A31" s="1" t="s">
        <v>32</v>
      </c>
      <c r="B31" s="2">
        <v>1096605.523454458</v>
      </c>
      <c r="C31" s="3">
        <v>15.135325963460339</v>
      </c>
    </row>
    <row r="32" spans="1:3" x14ac:dyDescent="0.25">
      <c r="A32" s="1" t="s">
        <v>33</v>
      </c>
      <c r="B32" s="2">
        <v>1127756.1306498982</v>
      </c>
      <c r="C32" s="3">
        <v>15.553113862653936</v>
      </c>
    </row>
    <row r="33" spans="1:3" x14ac:dyDescent="0.25">
      <c r="A33" s="1" t="s">
        <v>34</v>
      </c>
      <c r="B33" s="2">
        <v>1121599.3199039106</v>
      </c>
      <c r="C33" s="3">
        <v>15.443627556976786</v>
      </c>
    </row>
    <row r="34" spans="1:3" x14ac:dyDescent="0.25">
      <c r="A34" s="1" t="s">
        <v>35</v>
      </c>
      <c r="B34" s="2">
        <v>1082882.9267423723</v>
      </c>
      <c r="C34" s="3">
        <v>14.880719809208992</v>
      </c>
    </row>
    <row r="35" spans="1:3" x14ac:dyDescent="0.25">
      <c r="A35" s="1" t="s">
        <v>36</v>
      </c>
      <c r="B35" s="2">
        <v>1127920.372567398</v>
      </c>
      <c r="C35" s="3">
        <v>15.468273641660071</v>
      </c>
    </row>
    <row r="36" spans="1:3" x14ac:dyDescent="0.25">
      <c r="A36" s="1" t="s">
        <v>37</v>
      </c>
      <c r="B36" s="2">
        <v>1073826.5508218738</v>
      </c>
      <c r="C36" s="3">
        <v>14.696983166661335</v>
      </c>
    </row>
    <row r="37" spans="1:3" x14ac:dyDescent="0.25">
      <c r="A37" s="1" t="s">
        <v>38</v>
      </c>
      <c r="B37" s="2">
        <v>1119534.0587843023</v>
      </c>
      <c r="C37" s="3">
        <v>15.290982975887179</v>
      </c>
    </row>
    <row r="38" spans="1:3" x14ac:dyDescent="0.25">
      <c r="A38" s="1" t="s">
        <v>39</v>
      </c>
      <c r="B38" s="2">
        <v>1163879.7626515497</v>
      </c>
      <c r="C38" s="3">
        <v>15.862907459560734</v>
      </c>
    </row>
    <row r="39" spans="1:3" x14ac:dyDescent="0.25">
      <c r="A39" s="1" t="s">
        <v>40</v>
      </c>
      <c r="B39" s="2">
        <v>1124517.8835909052</v>
      </c>
      <c r="C39" s="3">
        <v>15.294552255409455</v>
      </c>
    </row>
    <row r="40" spans="1:3" x14ac:dyDescent="0.25">
      <c r="A40" s="1" t="s">
        <v>41</v>
      </c>
      <c r="B40" s="2">
        <v>1164300.1728790677</v>
      </c>
      <c r="C40" s="3">
        <v>15.80257215399447</v>
      </c>
    </row>
    <row r="41" spans="1:3" x14ac:dyDescent="0.25">
      <c r="A41" s="1" t="s">
        <v>42</v>
      </c>
      <c r="B41" s="2">
        <v>1245651.7378638305</v>
      </c>
      <c r="C41" s="3">
        <v>16.902032499834196</v>
      </c>
    </row>
    <row r="42" spans="1:3" x14ac:dyDescent="0.25">
      <c r="A42" s="1" t="s">
        <v>43</v>
      </c>
      <c r="B42" s="2">
        <v>1212241.2125128298</v>
      </c>
      <c r="C42" s="3">
        <v>16.458923774947955</v>
      </c>
    </row>
    <row r="43" spans="1:3" x14ac:dyDescent="0.25">
      <c r="A43" s="1" t="s">
        <v>44</v>
      </c>
      <c r="B43" s="2">
        <v>1193346.0756606329</v>
      </c>
      <c r="C43" s="3">
        <v>16.212337633731785</v>
      </c>
    </row>
    <row r="44" spans="1:3" x14ac:dyDescent="0.25">
      <c r="A44" s="1" t="s">
        <v>45</v>
      </c>
      <c r="B44" s="2">
        <v>1191845.4661902711</v>
      </c>
      <c r="C44" s="3">
        <v>16.202181952755694</v>
      </c>
    </row>
    <row r="45" spans="1:3" x14ac:dyDescent="0.25">
      <c r="A45" s="1" t="s">
        <v>46</v>
      </c>
      <c r="B45" s="2">
        <v>1103730.5622324441</v>
      </c>
      <c r="C45" s="3">
        <v>15.021447019630422</v>
      </c>
    </row>
    <row r="46" spans="1:3" x14ac:dyDescent="0.25">
      <c r="A46" s="1" t="s">
        <v>47</v>
      </c>
      <c r="B46" s="2">
        <v>1083851.2107832427</v>
      </c>
      <c r="C46" s="3">
        <v>14.771644019153477</v>
      </c>
    </row>
    <row r="47" spans="1:3" x14ac:dyDescent="0.25">
      <c r="A47" s="1" t="s">
        <v>48</v>
      </c>
      <c r="B47" s="2">
        <v>1100310.119311739</v>
      </c>
      <c r="C47" s="3">
        <v>15.017134761839262</v>
      </c>
    </row>
    <row r="48" spans="1:3" x14ac:dyDescent="0.25">
      <c r="A48" s="1" t="s">
        <v>49</v>
      </c>
      <c r="B48" s="2">
        <v>1089153.8524967947</v>
      </c>
      <c r="C48" s="3">
        <v>14.886032730114504</v>
      </c>
    </row>
    <row r="49" spans="1:3" x14ac:dyDescent="0.25">
      <c r="A49" s="1" t="s">
        <v>50</v>
      </c>
      <c r="B49" s="2">
        <v>1092152.3035891859</v>
      </c>
      <c r="C49" s="3">
        <v>14.943347075407623</v>
      </c>
    </row>
    <row r="50" spans="1:3" x14ac:dyDescent="0.25">
      <c r="A50" s="1" t="s">
        <v>51</v>
      </c>
      <c r="B50" s="2">
        <v>1037979.9293089196</v>
      </c>
      <c r="C50" s="3">
        <v>14.215107902135712</v>
      </c>
    </row>
    <row r="51" spans="1:3" x14ac:dyDescent="0.25">
      <c r="A51" s="1" t="s">
        <v>52</v>
      </c>
      <c r="B51" s="2">
        <v>978703.4961512282</v>
      </c>
      <c r="C51" s="3">
        <v>13.415610003033866</v>
      </c>
    </row>
    <row r="52" spans="1:3" x14ac:dyDescent="0.25">
      <c r="A52" s="1" t="s">
        <v>53</v>
      </c>
      <c r="B52" s="2">
        <v>963166.57783640153</v>
      </c>
      <c r="C52" s="3">
        <v>13.214877046564597</v>
      </c>
    </row>
    <row r="53" spans="1:3" x14ac:dyDescent="0.25">
      <c r="A53" s="1" t="s">
        <v>54</v>
      </c>
      <c r="B53" s="2">
        <v>967314.43445010227</v>
      </c>
      <c r="C53" s="3">
        <v>13.283934183779481</v>
      </c>
    </row>
    <row r="54" spans="1:3" x14ac:dyDescent="0.25">
      <c r="A54" s="1" t="s">
        <v>55</v>
      </c>
      <c r="B54" s="2">
        <v>971150.28314593202</v>
      </c>
      <c r="C54" s="3">
        <v>13.348458555476764</v>
      </c>
    </row>
    <row r="55" spans="1:3" x14ac:dyDescent="0.25">
      <c r="A55" s="1" t="s">
        <v>56</v>
      </c>
      <c r="B55" s="2">
        <v>934109.29760127026</v>
      </c>
      <c r="C55" s="3">
        <v>12.851069645215372</v>
      </c>
    </row>
    <row r="56" spans="1:3" x14ac:dyDescent="0.25">
      <c r="A56" s="1" t="s">
        <v>57</v>
      </c>
      <c r="B56" s="2">
        <v>919090.058384264</v>
      </c>
      <c r="C56" s="3">
        <v>12.655730906098226</v>
      </c>
    </row>
    <row r="57" spans="1:3" x14ac:dyDescent="0.25">
      <c r="A57" s="1" t="s">
        <v>58</v>
      </c>
      <c r="B57" s="2">
        <v>855653.40665600146</v>
      </c>
      <c r="C57" s="3">
        <v>11.804828622080626</v>
      </c>
    </row>
    <row r="58" spans="1:3" x14ac:dyDescent="0.25">
      <c r="A58" s="1" t="s">
        <v>59</v>
      </c>
      <c r="B58" s="2">
        <v>858075.34308969835</v>
      </c>
      <c r="C58" s="3">
        <v>11.867336256061053</v>
      </c>
    </row>
    <row r="59" spans="1:3" x14ac:dyDescent="0.25">
      <c r="A59" s="1" t="s">
        <v>60</v>
      </c>
      <c r="B59" s="2">
        <v>865711.44562672556</v>
      </c>
      <c r="C59" s="3">
        <v>12.002207778480265</v>
      </c>
    </row>
    <row r="60" spans="1:3" x14ac:dyDescent="0.25">
      <c r="A60" s="1" t="s">
        <v>61</v>
      </c>
      <c r="B60" s="2">
        <v>844281.89307901054</v>
      </c>
      <c r="C60" s="3">
        <v>11.734087247985657</v>
      </c>
    </row>
    <row r="61" spans="1:3" x14ac:dyDescent="0.25">
      <c r="A61" s="1" t="s">
        <v>62</v>
      </c>
      <c r="B61" s="2">
        <v>860250.25875923363</v>
      </c>
      <c r="C61" s="3">
        <v>11.994545725233499</v>
      </c>
    </row>
    <row r="62" spans="1:3" x14ac:dyDescent="0.25">
      <c r="A62" s="1" t="s">
        <v>63</v>
      </c>
      <c r="B62" s="2">
        <v>822394.98183646775</v>
      </c>
      <c r="C62" s="3">
        <v>11.508406433334557</v>
      </c>
    </row>
    <row r="63" spans="1:3" x14ac:dyDescent="0.25">
      <c r="A63" s="1" t="s">
        <v>64</v>
      </c>
      <c r="B63" s="2">
        <v>794990.10474043584</v>
      </c>
      <c r="C63" s="3">
        <v>11.16537024674702</v>
      </c>
    </row>
    <row r="64" spans="1:3" x14ac:dyDescent="0.25">
      <c r="A64" s="1" t="s">
        <v>65</v>
      </c>
      <c r="B64" s="2">
        <v>791328.66775830393</v>
      </c>
      <c r="C64" s="3">
        <v>11.154443308828238</v>
      </c>
    </row>
    <row r="65" spans="1:3" x14ac:dyDescent="0.25">
      <c r="A65" s="1" t="s">
        <v>66</v>
      </c>
      <c r="B65" s="2">
        <v>795720.52441677265</v>
      </c>
      <c r="C65" s="3">
        <v>11.254637265010842</v>
      </c>
    </row>
    <row r="66" spans="1:3" x14ac:dyDescent="0.25">
      <c r="A66" s="1" t="s">
        <v>67</v>
      </c>
      <c r="B66" s="2">
        <v>793289.70296829625</v>
      </c>
      <c r="C66" s="3">
        <v>11.256850129382325</v>
      </c>
    </row>
    <row r="67" spans="1:3" x14ac:dyDescent="0.25">
      <c r="A67" s="1" t="s">
        <v>68</v>
      </c>
      <c r="B67" s="2">
        <v>798030.77456967533</v>
      </c>
      <c r="C67" s="3">
        <v>11.361659048189876</v>
      </c>
    </row>
    <row r="68" spans="1:3" x14ac:dyDescent="0.25">
      <c r="A68" s="1" t="s">
        <v>69</v>
      </c>
      <c r="B68" s="2">
        <v>778182.7954806817</v>
      </c>
      <c r="C68" s="3">
        <v>11.11575533142641</v>
      </c>
    </row>
    <row r="69" spans="1:3" x14ac:dyDescent="0.25">
      <c r="A69" s="1" t="s">
        <v>70</v>
      </c>
      <c r="B69" s="2">
        <v>757625.22320553171</v>
      </c>
      <c r="C69" s="3">
        <v>10.856273275592736</v>
      </c>
    </row>
    <row r="70" spans="1:3" x14ac:dyDescent="0.25">
      <c r="A70" s="1" t="s">
        <v>71</v>
      </c>
      <c r="B70" s="2">
        <v>788498.59401570156</v>
      </c>
      <c r="C70" s="3">
        <v>11.333762642208812</v>
      </c>
    </row>
    <row r="71" spans="1:3" x14ac:dyDescent="0.25">
      <c r="A71" s="1" t="s">
        <v>72</v>
      </c>
      <c r="B71" s="2">
        <v>782249.0980606064</v>
      </c>
      <c r="C71" s="3">
        <v>11.150376640993898</v>
      </c>
    </row>
    <row r="72" spans="1:3" x14ac:dyDescent="0.25">
      <c r="A72" s="1" t="s">
        <v>73</v>
      </c>
      <c r="B72" s="2">
        <v>807939.9537735784</v>
      </c>
      <c r="C72" s="3">
        <v>11.536848960622271</v>
      </c>
    </row>
    <row r="73" spans="1:3" x14ac:dyDescent="0.25">
      <c r="A73" s="1" t="s">
        <v>74</v>
      </c>
      <c r="B73" s="2">
        <v>806130.88848826475</v>
      </c>
      <c r="C73" s="3">
        <v>11.53292277198242</v>
      </c>
    </row>
    <row r="74" spans="1:3" x14ac:dyDescent="0.25">
      <c r="A74" s="1" t="s">
        <v>75</v>
      </c>
      <c r="B74" s="2">
        <v>749878.17020981282</v>
      </c>
      <c r="C74" s="3">
        <v>10.748899602725114</v>
      </c>
    </row>
    <row r="75" spans="1:3" x14ac:dyDescent="0.25">
      <c r="A75" s="1" t="s">
        <v>76</v>
      </c>
      <c r="B75" s="2">
        <v>800495.54799907713</v>
      </c>
      <c r="C75" s="3">
        <v>11.496949133639056</v>
      </c>
    </row>
    <row r="76" spans="1:3" x14ac:dyDescent="0.25">
      <c r="A76" s="1" t="s">
        <v>77</v>
      </c>
      <c r="B76" s="2">
        <v>809532.3445135362</v>
      </c>
      <c r="C76" s="3">
        <v>11.649251448774212</v>
      </c>
    </row>
    <row r="77" spans="1:3" x14ac:dyDescent="0.25">
      <c r="A77" s="1" t="s">
        <v>78</v>
      </c>
      <c r="B77" s="2">
        <v>779437.3715743809</v>
      </c>
      <c r="C77" s="3">
        <v>11.219446274389407</v>
      </c>
    </row>
    <row r="78" spans="1:3" x14ac:dyDescent="0.25">
      <c r="A78" s="1" t="s">
        <v>79</v>
      </c>
      <c r="B78" s="2">
        <v>813809.42998008616</v>
      </c>
      <c r="C78" s="3">
        <v>11.707470136515838</v>
      </c>
    </row>
    <row r="79" spans="1:3" x14ac:dyDescent="0.25">
      <c r="A79" s="1" t="s">
        <v>80</v>
      </c>
      <c r="B79" s="2">
        <v>746653.59114695049</v>
      </c>
      <c r="C79" s="3">
        <v>10.735205123125381</v>
      </c>
    </row>
    <row r="80" spans="1:3" x14ac:dyDescent="0.25">
      <c r="A80" s="1" t="s">
        <v>81</v>
      </c>
      <c r="B80" s="2">
        <v>673152.0625638708</v>
      </c>
      <c r="C80" s="3">
        <v>9.6728243477652533</v>
      </c>
    </row>
    <row r="81" spans="1:3" x14ac:dyDescent="0.25">
      <c r="A81" s="1" t="s">
        <v>82</v>
      </c>
      <c r="B81" s="2">
        <v>715033.50544709782</v>
      </c>
      <c r="C81" s="3">
        <v>10.25318892138349</v>
      </c>
    </row>
    <row r="82" spans="1:3" x14ac:dyDescent="0.25">
      <c r="A82" s="1" t="s">
        <v>83</v>
      </c>
      <c r="B82" s="2">
        <v>719456.25186263688</v>
      </c>
      <c r="C82" s="3">
        <v>10.287181404887429</v>
      </c>
    </row>
    <row r="83" spans="1:3" x14ac:dyDescent="0.25">
      <c r="A83" s="1" t="s">
        <v>84</v>
      </c>
      <c r="B83" s="2">
        <v>742510.92584210588</v>
      </c>
      <c r="C83" s="3">
        <v>10.5866262842188</v>
      </c>
    </row>
    <row r="84" spans="1:3" x14ac:dyDescent="0.25">
      <c r="A84" s="1" t="s">
        <v>85</v>
      </c>
      <c r="B84" s="2">
        <v>740191.15050321363</v>
      </c>
      <c r="C84" s="3">
        <v>10.523578464696664</v>
      </c>
    </row>
    <row r="85" spans="1:3" x14ac:dyDescent="0.25">
      <c r="A85" s="1" t="s">
        <v>86</v>
      </c>
      <c r="B85" s="2">
        <v>740492.35455492279</v>
      </c>
      <c r="C85" s="3">
        <v>10.4840354956568</v>
      </c>
    </row>
    <row r="86" spans="1:3" x14ac:dyDescent="0.25">
      <c r="A86" s="1" t="s">
        <v>87</v>
      </c>
      <c r="B86" s="2">
        <v>833297.24902824184</v>
      </c>
      <c r="C86" s="3">
        <v>11.741189802648474</v>
      </c>
    </row>
    <row r="87" spans="1:3" x14ac:dyDescent="0.25">
      <c r="A87" s="1" t="s">
        <v>88</v>
      </c>
      <c r="B87" s="2">
        <v>824811.63810032338</v>
      </c>
      <c r="C87" s="3">
        <v>11.566042786467239</v>
      </c>
    </row>
    <row r="88" spans="1:3" x14ac:dyDescent="0.25">
      <c r="A88" s="1" t="s">
        <v>89</v>
      </c>
      <c r="B88" s="2">
        <v>837360.85175947286</v>
      </c>
      <c r="C88" s="3">
        <v>11.685979556806199</v>
      </c>
    </row>
    <row r="89" spans="1:3" x14ac:dyDescent="0.25">
      <c r="A89" s="1" t="s">
        <v>90</v>
      </c>
      <c r="B89" s="2">
        <v>864575.15860437858</v>
      </c>
      <c r="C89" s="3">
        <v>12.008088381352881</v>
      </c>
    </row>
    <row r="90" spans="1:3" x14ac:dyDescent="0.25">
      <c r="A90" s="1" t="s">
        <v>91</v>
      </c>
      <c r="B90" s="2">
        <v>868906.47168921167</v>
      </c>
      <c r="C90" s="3">
        <v>12.010596334165111</v>
      </c>
    </row>
    <row r="91" spans="1:3" x14ac:dyDescent="0.25">
      <c r="A91" s="1" t="s">
        <v>92</v>
      </c>
      <c r="B91" s="2">
        <v>935477.76636915037</v>
      </c>
      <c r="C91" s="3">
        <v>12.869290932253374</v>
      </c>
    </row>
    <row r="92" spans="1:3" x14ac:dyDescent="0.25">
      <c r="A92" s="1" t="s">
        <v>93</v>
      </c>
      <c r="B92" s="2">
        <v>921198.26756065967</v>
      </c>
      <c r="C92" s="3">
        <v>12.612861741589466</v>
      </c>
    </row>
    <row r="93" spans="1:3" x14ac:dyDescent="0.25">
      <c r="A93" s="1" t="s">
        <v>94</v>
      </c>
      <c r="B93" s="2">
        <v>956463.80119269225</v>
      </c>
      <c r="C93" s="3">
        <v>13.03836301747755</v>
      </c>
    </row>
    <row r="94" spans="1:3" x14ac:dyDescent="0.25">
      <c r="A94" s="1" t="s">
        <v>95</v>
      </c>
      <c r="B94" s="2">
        <v>971090.71149251296</v>
      </c>
      <c r="C94" s="3">
        <v>13.182151100206523</v>
      </c>
    </row>
    <row r="95" spans="1:3" x14ac:dyDescent="0.25">
      <c r="A95" s="1" t="s">
        <v>96</v>
      </c>
      <c r="B95" s="2">
        <v>923032.56951577542</v>
      </c>
      <c r="C95" s="3">
        <v>12.477365391358768</v>
      </c>
    </row>
    <row r="96" spans="1:3" x14ac:dyDescent="0.25">
      <c r="A96" s="1" t="s">
        <v>97</v>
      </c>
      <c r="B96" s="2">
        <v>947520.57997263828</v>
      </c>
      <c r="C96" s="3">
        <v>12.755399690654802</v>
      </c>
    </row>
    <row r="97" spans="1:3" x14ac:dyDescent="0.25">
      <c r="A97" s="1" t="s">
        <v>98</v>
      </c>
      <c r="B97" s="2">
        <v>946231.44359238003</v>
      </c>
      <c r="C97" s="3">
        <v>12.690075832047828</v>
      </c>
    </row>
    <row r="98" spans="1:3" x14ac:dyDescent="0.25">
      <c r="A98" s="1" t="s">
        <v>99</v>
      </c>
      <c r="B98" s="2">
        <v>957459.11439530738</v>
      </c>
      <c r="C98" s="3">
        <v>12.794944269729042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6EB2-3FEA-4FB9-9264-3A961492CF68}">
  <dimension ref="A1:E81"/>
  <sheetViews>
    <sheetView topLeftCell="A59" workbookViewId="0">
      <selection activeCell="H79" sqref="H79"/>
    </sheetView>
  </sheetViews>
  <sheetFormatPr defaultRowHeight="15" x14ac:dyDescent="0.25"/>
  <cols>
    <col min="1" max="1" width="12.7109375" customWidth="1"/>
  </cols>
  <sheetData>
    <row r="1" spans="1:5" x14ac:dyDescent="0.25">
      <c r="A1" s="19" t="s">
        <v>186</v>
      </c>
      <c r="B1" s="21" t="s">
        <v>187</v>
      </c>
      <c r="C1" s="22" t="s">
        <v>188</v>
      </c>
      <c r="D1" s="21" t="s">
        <v>189</v>
      </c>
      <c r="E1" s="21" t="s">
        <v>190</v>
      </c>
    </row>
    <row r="2" spans="1:5" x14ac:dyDescent="0.25">
      <c r="A2" s="20">
        <v>38718</v>
      </c>
      <c r="B2" s="21">
        <v>0.1341252475976944</v>
      </c>
      <c r="C2" s="23">
        <v>3.8272075355052948E-2</v>
      </c>
      <c r="D2" s="24"/>
      <c r="E2" s="21"/>
    </row>
    <row r="3" spans="1:5" x14ac:dyDescent="0.25">
      <c r="A3" s="20">
        <v>38808</v>
      </c>
      <c r="B3" s="21">
        <v>0.13918042182922363</v>
      </c>
      <c r="C3" s="23">
        <v>3.8957737386226654E-2</v>
      </c>
      <c r="D3" s="24"/>
      <c r="E3" s="21"/>
    </row>
    <row r="4" spans="1:5" x14ac:dyDescent="0.25">
      <c r="A4" s="20">
        <v>38899</v>
      </c>
      <c r="B4" s="21">
        <v>0.16107778251171112</v>
      </c>
      <c r="C4" s="23">
        <v>3.8190212100744247E-2</v>
      </c>
      <c r="D4" s="24"/>
      <c r="E4" s="21"/>
    </row>
    <row r="5" spans="1:5" x14ac:dyDescent="0.25">
      <c r="A5" s="20">
        <v>38991</v>
      </c>
      <c r="B5" s="21">
        <v>0.13412751257419586</v>
      </c>
      <c r="C5" s="23">
        <v>3.8679525256156921E-2</v>
      </c>
      <c r="D5" s="24"/>
      <c r="E5" s="21"/>
    </row>
    <row r="6" spans="1:5" x14ac:dyDescent="0.25">
      <c r="A6" s="20">
        <v>39083</v>
      </c>
      <c r="B6" s="21">
        <v>0.13436204195022583</v>
      </c>
      <c r="C6" s="23">
        <v>4.0042374283075333E-2</v>
      </c>
      <c r="D6" s="24"/>
      <c r="E6" s="21"/>
    </row>
    <row r="7" spans="1:5" x14ac:dyDescent="0.25">
      <c r="A7" s="20">
        <v>39173</v>
      </c>
      <c r="B7" s="21">
        <v>0.13489779829978943</v>
      </c>
      <c r="C7" s="23">
        <v>3.675161674618721E-2</v>
      </c>
      <c r="D7" s="24"/>
      <c r="E7" s="21"/>
    </row>
    <row r="8" spans="1:5" x14ac:dyDescent="0.25">
      <c r="A8" s="20">
        <v>39264</v>
      </c>
      <c r="B8" s="21">
        <v>0.15526647865772247</v>
      </c>
      <c r="C8" s="23">
        <v>3.6105994135141373E-2</v>
      </c>
      <c r="D8" s="24"/>
      <c r="E8" s="21"/>
    </row>
    <row r="9" spans="1:5" x14ac:dyDescent="0.25">
      <c r="A9" s="20">
        <v>39356</v>
      </c>
      <c r="B9" s="21">
        <v>0.13012124598026276</v>
      </c>
      <c r="C9" s="23">
        <v>3.513166680932045E-2</v>
      </c>
      <c r="D9" s="24"/>
      <c r="E9" s="21"/>
    </row>
    <row r="10" spans="1:5" x14ac:dyDescent="0.25">
      <c r="A10" s="20">
        <v>39448</v>
      </c>
      <c r="B10" s="21">
        <v>0.12766808271408081</v>
      </c>
      <c r="C10" s="23">
        <v>3.7460144609212875E-2</v>
      </c>
      <c r="D10" s="24"/>
      <c r="E10" s="21"/>
    </row>
    <row r="11" spans="1:5" x14ac:dyDescent="0.25">
      <c r="A11" s="20">
        <v>39539</v>
      </c>
      <c r="B11" s="21">
        <v>0.13306081295013428</v>
      </c>
      <c r="C11" s="23">
        <v>3.7378445267677307E-2</v>
      </c>
      <c r="D11" s="24"/>
      <c r="E11" s="21"/>
    </row>
    <row r="12" spans="1:5" x14ac:dyDescent="0.25">
      <c r="A12" s="20">
        <v>39630</v>
      </c>
      <c r="B12" s="21">
        <v>0.16106970608234406</v>
      </c>
      <c r="C12" s="23">
        <v>4.0763486176729202E-2</v>
      </c>
      <c r="D12" s="24"/>
      <c r="E12" s="21"/>
    </row>
    <row r="13" spans="1:5" x14ac:dyDescent="0.25">
      <c r="A13" s="20">
        <v>39722</v>
      </c>
      <c r="B13" s="21">
        <v>0.13756285607814789</v>
      </c>
      <c r="C13" s="23">
        <v>4.4650930911302567E-2</v>
      </c>
      <c r="D13" s="24"/>
      <c r="E13" s="21"/>
    </row>
    <row r="14" spans="1:5" x14ac:dyDescent="0.25">
      <c r="A14" s="8">
        <v>39814</v>
      </c>
      <c r="B14" s="21">
        <v>0.14469438791275024</v>
      </c>
      <c r="C14" s="23">
        <v>5.3028363734483719E-2</v>
      </c>
      <c r="D14" s="24"/>
      <c r="E14" s="21"/>
    </row>
    <row r="15" spans="1:5" x14ac:dyDescent="0.25">
      <c r="A15" s="8">
        <v>39904</v>
      </c>
      <c r="B15" s="21">
        <v>0.15043449401855469</v>
      </c>
      <c r="C15" s="23">
        <v>5.8198161423206329E-2</v>
      </c>
      <c r="D15" s="24"/>
      <c r="E15" s="21"/>
    </row>
    <row r="16" spans="1:5" x14ac:dyDescent="0.25">
      <c r="A16" s="8">
        <v>39995</v>
      </c>
      <c r="B16" s="21">
        <v>0.17244343459606171</v>
      </c>
      <c r="C16" s="23">
        <v>5.7658225297927856E-2</v>
      </c>
      <c r="D16" s="24"/>
      <c r="E16" s="21"/>
    </row>
    <row r="17" spans="1:5" x14ac:dyDescent="0.25">
      <c r="A17" s="8">
        <v>40087</v>
      </c>
      <c r="B17" s="21">
        <v>0.14499051868915558</v>
      </c>
      <c r="C17" s="23">
        <v>5.7253696024417877E-2</v>
      </c>
      <c r="D17" s="24"/>
      <c r="E17" s="21"/>
    </row>
    <row r="18" spans="1:5" x14ac:dyDescent="0.25">
      <c r="A18" s="8">
        <v>40179</v>
      </c>
      <c r="B18" s="21">
        <v>0.14775736629962921</v>
      </c>
      <c r="C18" s="23">
        <v>6.1087548732757568E-2</v>
      </c>
      <c r="D18" s="24"/>
      <c r="E18" s="21"/>
    </row>
    <row r="19" spans="1:5" x14ac:dyDescent="0.25">
      <c r="A19" s="8">
        <v>40269</v>
      </c>
      <c r="B19" s="21">
        <v>0.14170697331428528</v>
      </c>
      <c r="C19" s="23">
        <v>5.9071674942970276E-2</v>
      </c>
      <c r="D19" s="24"/>
      <c r="E19" s="21"/>
    </row>
    <row r="20" spans="1:5" x14ac:dyDescent="0.25">
      <c r="A20" s="8">
        <v>40360</v>
      </c>
      <c r="B20" s="21">
        <v>0.17118942737579346</v>
      </c>
      <c r="C20" s="23">
        <v>5.8300312608480453E-2</v>
      </c>
      <c r="D20" s="24"/>
      <c r="E20" s="21"/>
    </row>
    <row r="21" spans="1:5" x14ac:dyDescent="0.25">
      <c r="A21" s="8">
        <v>40452</v>
      </c>
      <c r="B21" s="21">
        <v>0.15539443492889404</v>
      </c>
      <c r="C21" s="23">
        <v>5.6681878864765167E-2</v>
      </c>
      <c r="D21" s="24"/>
      <c r="E21" s="21"/>
    </row>
    <row r="22" spans="1:5" x14ac:dyDescent="0.25">
      <c r="A22" s="8">
        <v>40544</v>
      </c>
      <c r="B22" s="21">
        <v>0.14596930146217346</v>
      </c>
      <c r="C22" s="23">
        <v>5.8955594897270203E-2</v>
      </c>
      <c r="D22" s="24"/>
      <c r="E22" s="21"/>
    </row>
    <row r="23" spans="1:5" x14ac:dyDescent="0.25">
      <c r="A23" s="8">
        <v>40634</v>
      </c>
      <c r="B23" s="21">
        <v>0.15352806448936462</v>
      </c>
      <c r="C23" s="23">
        <v>5.9082638472318649E-2</v>
      </c>
      <c r="D23" s="24"/>
      <c r="E23" s="21"/>
    </row>
    <row r="24" spans="1:5" x14ac:dyDescent="0.25">
      <c r="A24" s="8">
        <v>40725</v>
      </c>
      <c r="B24" s="21">
        <v>0.1872008889913559</v>
      </c>
      <c r="C24" s="23">
        <v>6.0208238661289215E-2</v>
      </c>
      <c r="D24" s="24"/>
      <c r="E24" s="21"/>
    </row>
    <row r="25" spans="1:5" x14ac:dyDescent="0.25">
      <c r="A25" s="8">
        <v>40817</v>
      </c>
      <c r="B25" s="21">
        <v>0.16142669320106506</v>
      </c>
      <c r="C25" s="23">
        <v>5.9917591512203217E-2</v>
      </c>
      <c r="D25" s="24"/>
      <c r="E25" s="21"/>
    </row>
    <row r="26" spans="1:5" x14ac:dyDescent="0.25">
      <c r="A26" s="8">
        <v>40909</v>
      </c>
      <c r="B26" s="21">
        <v>0.1549198180437088</v>
      </c>
      <c r="C26" s="23">
        <v>6.0684755444526672E-2</v>
      </c>
      <c r="D26" s="24"/>
      <c r="E26" s="21"/>
    </row>
    <row r="27" spans="1:5" x14ac:dyDescent="0.25">
      <c r="A27" s="8">
        <v>41000</v>
      </c>
      <c r="B27" s="21">
        <v>0.15735319256782532</v>
      </c>
      <c r="C27" s="23">
        <v>5.812641978263855E-2</v>
      </c>
      <c r="D27" s="24"/>
      <c r="E27" s="21"/>
    </row>
    <row r="28" spans="1:5" x14ac:dyDescent="0.25">
      <c r="A28" s="8">
        <v>41091</v>
      </c>
      <c r="B28" s="21">
        <v>0.16848310828208923</v>
      </c>
      <c r="C28" s="23">
        <v>5.753001943230629E-2</v>
      </c>
      <c r="D28" s="24"/>
      <c r="E28" s="21"/>
    </row>
    <row r="29" spans="1:5" x14ac:dyDescent="0.25">
      <c r="A29" s="8">
        <v>41183</v>
      </c>
      <c r="B29" s="21">
        <v>0.14451757073402405</v>
      </c>
      <c r="C29" s="23">
        <v>5.5602803826332092E-2</v>
      </c>
      <c r="D29" s="24"/>
      <c r="E29" s="21"/>
    </row>
    <row r="30" spans="1:5" x14ac:dyDescent="0.25">
      <c r="A30" s="8">
        <v>41275</v>
      </c>
      <c r="B30" s="21">
        <v>0.14268223941326141</v>
      </c>
      <c r="C30" s="23">
        <v>5.925118550658226E-2</v>
      </c>
      <c r="D30" s="24"/>
      <c r="E30" s="21"/>
    </row>
    <row r="31" spans="1:5" x14ac:dyDescent="0.25">
      <c r="A31" s="8">
        <v>41365</v>
      </c>
      <c r="B31" s="21">
        <v>0.14485706388950348</v>
      </c>
      <c r="C31" s="23">
        <v>5.6329689919948578E-2</v>
      </c>
      <c r="D31" s="24"/>
      <c r="E31" s="21"/>
    </row>
    <row r="32" spans="1:5" x14ac:dyDescent="0.25">
      <c r="A32" s="8">
        <v>41456</v>
      </c>
      <c r="B32" s="21">
        <v>0.16741777956485748</v>
      </c>
      <c r="C32" s="23">
        <v>5.4972086101770401E-2</v>
      </c>
      <c r="D32" s="24"/>
      <c r="E32" s="21"/>
    </row>
    <row r="33" spans="1:5" x14ac:dyDescent="0.25">
      <c r="A33" s="8">
        <v>41548</v>
      </c>
      <c r="B33" s="21">
        <v>0.13913044333457947</v>
      </c>
      <c r="C33" s="23">
        <v>5.051867663860321E-2</v>
      </c>
      <c r="D33" s="24"/>
      <c r="E33" s="21"/>
    </row>
    <row r="34" spans="1:5" x14ac:dyDescent="0.25">
      <c r="A34" s="8">
        <v>41640</v>
      </c>
      <c r="B34" s="21">
        <v>0.1265828013420105</v>
      </c>
      <c r="C34" s="23">
        <v>4.9768097698688507E-2</v>
      </c>
      <c r="D34" s="24"/>
      <c r="E34" s="21"/>
    </row>
    <row r="35" spans="1:5" x14ac:dyDescent="0.25">
      <c r="A35" s="8">
        <v>41730</v>
      </c>
      <c r="B35" s="21">
        <v>0.12842608988285065</v>
      </c>
      <c r="C35" s="23">
        <v>4.719226062297821E-2</v>
      </c>
      <c r="D35" s="24"/>
      <c r="E35" s="21"/>
    </row>
    <row r="36" spans="1:5" x14ac:dyDescent="0.25">
      <c r="A36" s="8">
        <v>41821</v>
      </c>
      <c r="B36" s="21">
        <v>0.15061701834201813</v>
      </c>
      <c r="C36" s="23">
        <v>4.4054750353097916E-2</v>
      </c>
      <c r="D36" s="24"/>
      <c r="E36" s="21"/>
    </row>
    <row r="37" spans="1:5" x14ac:dyDescent="0.25">
      <c r="A37" s="8">
        <v>41913</v>
      </c>
      <c r="B37" s="21">
        <v>0.13015136122703552</v>
      </c>
      <c r="C37" s="23">
        <v>3.937777504324913E-2</v>
      </c>
      <c r="D37" s="24"/>
      <c r="E37" s="21"/>
    </row>
    <row r="38" spans="1:5" x14ac:dyDescent="0.25">
      <c r="A38" s="8">
        <v>42005</v>
      </c>
      <c r="B38" s="21">
        <v>0.12096954882144928</v>
      </c>
      <c r="C38" s="23">
        <v>4.0462732315063477E-2</v>
      </c>
      <c r="D38" s="24"/>
      <c r="E38" s="21"/>
    </row>
    <row r="39" spans="1:5" x14ac:dyDescent="0.25">
      <c r="A39" s="8">
        <v>42095</v>
      </c>
      <c r="B39" s="21">
        <v>0.12281272560358047</v>
      </c>
      <c r="C39" s="23">
        <v>4.0700908750295639E-2</v>
      </c>
      <c r="D39" s="24"/>
      <c r="E39" s="21"/>
    </row>
    <row r="40" spans="1:5" x14ac:dyDescent="0.25">
      <c r="A40" s="8">
        <v>42186</v>
      </c>
      <c r="B40" s="21">
        <v>0.13502348959445953</v>
      </c>
      <c r="C40" s="23">
        <v>3.9724584668874741E-2</v>
      </c>
      <c r="D40" s="24"/>
      <c r="E40" s="21"/>
    </row>
    <row r="41" spans="1:5" x14ac:dyDescent="0.25">
      <c r="A41" s="8">
        <v>42278</v>
      </c>
      <c r="B41" s="21">
        <v>0.11536998301744461</v>
      </c>
      <c r="C41" s="23">
        <v>3.6862980574369431E-2</v>
      </c>
      <c r="D41" s="24"/>
      <c r="E41" s="21"/>
    </row>
    <row r="42" spans="1:5" x14ac:dyDescent="0.25">
      <c r="A42" s="8">
        <v>42370</v>
      </c>
      <c r="B42" s="21">
        <v>0.11263830959796906</v>
      </c>
      <c r="C42" s="23">
        <v>3.8715977221727371E-2</v>
      </c>
      <c r="D42" s="24"/>
      <c r="E42" s="21"/>
    </row>
    <row r="43" spans="1:5" x14ac:dyDescent="0.25">
      <c r="A43" s="8">
        <v>42461</v>
      </c>
      <c r="B43" s="21">
        <v>0.11367088556289673</v>
      </c>
      <c r="C43" s="21">
        <v>3.6568909883499146E-2</v>
      </c>
      <c r="D43" s="24"/>
      <c r="E43" s="21"/>
    </row>
    <row r="44" spans="1:5" x14ac:dyDescent="0.25">
      <c r="A44" s="8">
        <v>42552</v>
      </c>
      <c r="B44" s="21">
        <v>0.1368807852268219</v>
      </c>
      <c r="C44" s="21">
        <v>3.6306455731391907E-2</v>
      </c>
      <c r="D44" s="24"/>
      <c r="E44" s="21"/>
    </row>
    <row r="45" spans="1:5" x14ac:dyDescent="0.25">
      <c r="A45" s="8">
        <v>42644</v>
      </c>
      <c r="B45" s="21">
        <v>0.11192275583744049</v>
      </c>
      <c r="C45" s="21">
        <v>3.5171378403902054E-2</v>
      </c>
      <c r="D45" s="24"/>
      <c r="E45" s="21"/>
    </row>
    <row r="46" spans="1:5" x14ac:dyDescent="0.25">
      <c r="A46" s="8">
        <v>42736</v>
      </c>
      <c r="B46" s="21">
        <v>0.10429970175027847</v>
      </c>
      <c r="C46" s="21">
        <v>3.5362984985113144E-2</v>
      </c>
      <c r="D46" s="24"/>
      <c r="E46" s="21"/>
    </row>
    <row r="47" spans="1:5" x14ac:dyDescent="0.25">
      <c r="A47" s="8">
        <v>42826</v>
      </c>
      <c r="B47" s="21">
        <v>0.1072666272521019</v>
      </c>
      <c r="C47" s="21">
        <v>3.2988142222166061E-2</v>
      </c>
      <c r="D47" s="24"/>
      <c r="E47" s="21"/>
    </row>
    <row r="48" spans="1:5" x14ac:dyDescent="0.25">
      <c r="A48" s="8">
        <v>42917</v>
      </c>
      <c r="B48" s="21">
        <v>0.12904156744480133</v>
      </c>
      <c r="C48" s="21">
        <v>3.166598454117775E-2</v>
      </c>
      <c r="D48" s="24"/>
      <c r="E48" s="21"/>
    </row>
    <row r="49" spans="1:5" x14ac:dyDescent="0.25">
      <c r="A49" s="8">
        <v>43009</v>
      </c>
      <c r="B49" s="21">
        <v>0.10937093943357468</v>
      </c>
      <c r="C49" s="21">
        <v>3.1043194234371185E-2</v>
      </c>
      <c r="D49" s="24"/>
      <c r="E49" s="21"/>
    </row>
    <row r="50" spans="1:5" x14ac:dyDescent="0.25">
      <c r="A50" s="8">
        <v>43101</v>
      </c>
      <c r="B50" s="21">
        <v>0.10633541643619537</v>
      </c>
      <c r="C50" s="21">
        <v>3.18477563560009E-2</v>
      </c>
      <c r="D50" s="24"/>
      <c r="E50" s="21"/>
    </row>
    <row r="51" spans="1:5" x14ac:dyDescent="0.25">
      <c r="A51" s="8">
        <v>43191</v>
      </c>
      <c r="B51" s="21">
        <v>0.1067168265581131</v>
      </c>
      <c r="C51" s="21">
        <v>3.0351102352142334E-2</v>
      </c>
      <c r="D51" s="24"/>
      <c r="E51" s="21"/>
    </row>
    <row r="52" spans="1:5" x14ac:dyDescent="0.25">
      <c r="A52" s="8">
        <v>43282</v>
      </c>
      <c r="B52" s="21">
        <v>0.12492597848176956</v>
      </c>
      <c r="C52" s="21">
        <v>3.1311191618442535E-2</v>
      </c>
      <c r="D52" s="24"/>
      <c r="E52" s="21"/>
    </row>
    <row r="53" spans="1:5" x14ac:dyDescent="0.25">
      <c r="A53" s="8">
        <v>43374</v>
      </c>
      <c r="B53" s="21">
        <v>0.11041866987943649</v>
      </c>
      <c r="C53" s="21">
        <v>2.8461264446377754E-2</v>
      </c>
      <c r="D53" s="24"/>
      <c r="E53" s="21"/>
    </row>
    <row r="54" spans="1:5" x14ac:dyDescent="0.25">
      <c r="A54" s="8">
        <v>43466</v>
      </c>
      <c r="B54" s="21">
        <v>0.10373514145612717</v>
      </c>
      <c r="C54" s="21">
        <v>2.9485790058970451E-2</v>
      </c>
      <c r="D54" s="24"/>
      <c r="E54" s="21"/>
    </row>
    <row r="55" spans="1:5" x14ac:dyDescent="0.25">
      <c r="A55" s="8">
        <v>43556</v>
      </c>
      <c r="B55" s="21">
        <v>0.11150398850440979</v>
      </c>
      <c r="C55" s="21">
        <v>2.8352370485663414E-2</v>
      </c>
      <c r="D55" s="24"/>
      <c r="E55" s="21"/>
    </row>
    <row r="56" spans="1:5" x14ac:dyDescent="0.25">
      <c r="A56" s="8">
        <v>43647</v>
      </c>
      <c r="B56" s="21">
        <v>0.13216632604598999</v>
      </c>
      <c r="C56" s="21">
        <v>2.7601959183812141E-2</v>
      </c>
      <c r="D56" s="24"/>
      <c r="E56" s="21"/>
    </row>
    <row r="57" spans="1:5" x14ac:dyDescent="0.25">
      <c r="A57" s="8">
        <v>43739</v>
      </c>
      <c r="B57" s="21">
        <v>0.1080777496099472</v>
      </c>
      <c r="C57" s="21">
        <v>2.6421906426548958E-2</v>
      </c>
      <c r="D57" s="24"/>
      <c r="E57" s="21"/>
    </row>
    <row r="58" spans="1:5" x14ac:dyDescent="0.25">
      <c r="A58" s="8">
        <v>43831</v>
      </c>
      <c r="B58" s="21">
        <v>0.10532578080892563</v>
      </c>
      <c r="C58" s="21">
        <v>2.9300808906555176E-2</v>
      </c>
      <c r="D58" s="24"/>
      <c r="E58" s="21"/>
    </row>
    <row r="59" spans="1:5" x14ac:dyDescent="0.25">
      <c r="A59" s="8">
        <v>43922</v>
      </c>
      <c r="B59" s="21">
        <v>0.1114204004406929</v>
      </c>
      <c r="C59" s="21">
        <v>2.8186401352286339E-2</v>
      </c>
      <c r="D59" s="24"/>
      <c r="E59" s="21"/>
    </row>
    <row r="60" spans="1:5" x14ac:dyDescent="0.25">
      <c r="A60" s="8">
        <v>44013</v>
      </c>
      <c r="B60" s="21">
        <v>0.12684734165668488</v>
      </c>
      <c r="C60" s="21">
        <v>3.5681117326021194E-2</v>
      </c>
      <c r="D60" s="24"/>
      <c r="E60" s="21"/>
    </row>
    <row r="61" spans="1:5" x14ac:dyDescent="0.25">
      <c r="A61" s="8">
        <v>44105</v>
      </c>
      <c r="B61" s="21">
        <v>0.11651918292045593</v>
      </c>
      <c r="C61" s="21">
        <v>4.0345411747694016E-2</v>
      </c>
      <c r="D61" s="24"/>
      <c r="E61" s="21"/>
    </row>
    <row r="62" spans="1:5" x14ac:dyDescent="0.25">
      <c r="A62" s="8">
        <v>44197</v>
      </c>
      <c r="B62" s="21">
        <v>9.8679475486278534E-2</v>
      </c>
      <c r="C62" s="21">
        <v>3.9185415953397751E-2</v>
      </c>
      <c r="D62" s="24"/>
      <c r="E62" s="21"/>
    </row>
    <row r="63" spans="1:5" x14ac:dyDescent="0.25">
      <c r="A63" s="8">
        <v>44287</v>
      </c>
      <c r="B63" s="21">
        <v>9.0015888214111328E-2</v>
      </c>
      <c r="C63" s="21">
        <v>3.533809632062912E-2</v>
      </c>
      <c r="D63" s="24"/>
      <c r="E63" s="21"/>
    </row>
    <row r="64" spans="1:5" x14ac:dyDescent="0.25">
      <c r="A64" s="8">
        <v>44378</v>
      </c>
      <c r="B64" s="21">
        <v>0.11708290874958038</v>
      </c>
      <c r="C64" s="21">
        <v>3.2973568886518478E-2</v>
      </c>
      <c r="D64" s="24"/>
      <c r="E64" s="21"/>
    </row>
    <row r="65" spans="1:5" x14ac:dyDescent="0.25">
      <c r="A65" s="8">
        <v>44470</v>
      </c>
      <c r="B65" s="21">
        <v>0.10240571945905685</v>
      </c>
      <c r="C65" s="21">
        <v>3.1308062374591827E-2</v>
      </c>
      <c r="D65" s="24"/>
      <c r="E65" s="21"/>
    </row>
    <row r="66" spans="1:5" x14ac:dyDescent="0.25">
      <c r="A66" s="8">
        <v>44562</v>
      </c>
      <c r="B66" s="21">
        <v>9.6241146326065063E-2</v>
      </c>
      <c r="C66" s="21">
        <v>2.8802592307329178E-2</v>
      </c>
      <c r="D66" s="24"/>
      <c r="E66" s="21"/>
    </row>
    <row r="67" spans="1:5" x14ac:dyDescent="0.25">
      <c r="A67" s="8">
        <v>44652</v>
      </c>
      <c r="B67" s="21">
        <v>9.9026352167129517E-2</v>
      </c>
      <c r="C67" s="21">
        <v>2.8389347717165947E-2</v>
      </c>
      <c r="D67" s="24"/>
      <c r="E67" s="21"/>
    </row>
    <row r="68" spans="1:5" x14ac:dyDescent="0.25">
      <c r="A68" s="8">
        <v>44743</v>
      </c>
      <c r="B68" s="21">
        <v>0.12134483456611633</v>
      </c>
      <c r="C68" s="21">
        <v>2.8526315465569496E-2</v>
      </c>
      <c r="D68" s="24"/>
      <c r="E68" s="21"/>
    </row>
    <row r="69" spans="1:5" x14ac:dyDescent="0.25">
      <c r="A69" s="8">
        <v>44835</v>
      </c>
      <c r="B69" s="21">
        <v>0.11803855746984482</v>
      </c>
      <c r="C69" s="21">
        <v>2.7969753369688988E-2</v>
      </c>
      <c r="D69" s="24"/>
      <c r="E69" s="21"/>
    </row>
    <row r="70" spans="1:5" x14ac:dyDescent="0.25">
      <c r="A70" s="8">
        <v>44927</v>
      </c>
      <c r="B70" s="21"/>
      <c r="C70" s="21"/>
      <c r="D70" s="21">
        <v>0.108968585729599</v>
      </c>
      <c r="E70" s="21">
        <v>2.9945181682705879E-2</v>
      </c>
    </row>
    <row r="71" spans="1:5" x14ac:dyDescent="0.25">
      <c r="A71" s="8">
        <v>45017</v>
      </c>
      <c r="B71" s="21"/>
      <c r="C71" s="21"/>
      <c r="D71" s="21">
        <v>0.11059006303548813</v>
      </c>
      <c r="E71" s="21">
        <v>3.1041506677865982E-2</v>
      </c>
    </row>
    <row r="72" spans="1:5" x14ac:dyDescent="0.25">
      <c r="A72" s="8">
        <v>45108</v>
      </c>
      <c r="B72" s="21"/>
      <c r="C72" s="21"/>
      <c r="D72" s="21">
        <v>0.13491913676261902</v>
      </c>
      <c r="E72" s="21">
        <v>3.0405057594180107E-2</v>
      </c>
    </row>
    <row r="73" spans="1:5" x14ac:dyDescent="0.25">
      <c r="A73" s="8">
        <v>45200</v>
      </c>
      <c r="B73" s="21"/>
      <c r="C73" s="21"/>
      <c r="D73" s="21">
        <v>0.11796028167009354</v>
      </c>
      <c r="E73" s="21">
        <v>2.8155365958809853E-2</v>
      </c>
    </row>
    <row r="74" spans="1:5" x14ac:dyDescent="0.25">
      <c r="A74" s="8">
        <v>45292</v>
      </c>
      <c r="B74" s="21"/>
      <c r="C74" s="21"/>
      <c r="D74" s="21">
        <v>0.12119642645120621</v>
      </c>
      <c r="E74" s="21">
        <v>3.2049030065536499E-2</v>
      </c>
    </row>
    <row r="75" spans="1:5" x14ac:dyDescent="0.25">
      <c r="A75" s="8">
        <v>45383</v>
      </c>
      <c r="B75" s="21"/>
      <c r="C75" s="21"/>
      <c r="D75" s="21">
        <v>0.1197010725736618</v>
      </c>
      <c r="E75" s="21">
        <v>2.9296752065420151E-2</v>
      </c>
    </row>
    <row r="76" spans="1:5" x14ac:dyDescent="0.25">
      <c r="A76" s="8">
        <v>45474</v>
      </c>
      <c r="B76" s="21"/>
      <c r="C76" s="21"/>
      <c r="D76" s="21">
        <v>0.14699135720729828</v>
      </c>
      <c r="E76" s="21">
        <v>2.804841473698616E-2</v>
      </c>
    </row>
    <row r="77" spans="1:5" x14ac:dyDescent="0.25">
      <c r="A77" s="8">
        <v>45566</v>
      </c>
      <c r="B77" s="21"/>
      <c r="C77" s="21"/>
      <c r="D77" s="21">
        <v>0.13270293176174164</v>
      </c>
      <c r="E77" s="21">
        <v>2.8806177899241447E-2</v>
      </c>
    </row>
    <row r="78" spans="1:5" x14ac:dyDescent="0.25">
      <c r="A78" s="8">
        <v>45658</v>
      </c>
      <c r="B78" s="21"/>
      <c r="C78" s="21"/>
      <c r="D78" s="21">
        <v>0.1164369210600853</v>
      </c>
      <c r="E78" s="21">
        <v>3.3059552311897278E-2</v>
      </c>
    </row>
    <row r="79" spans="1:5" x14ac:dyDescent="0.25">
      <c r="A79" s="8">
        <v>45748</v>
      </c>
      <c r="B79" s="21"/>
      <c r="C79" s="21"/>
      <c r="D79" s="21">
        <v>0.12405356764793396</v>
      </c>
      <c r="E79" s="21">
        <v>3.3349085599184036E-2</v>
      </c>
    </row>
    <row r="80" spans="1:5" x14ac:dyDescent="0.25">
      <c r="A80" s="8">
        <v>45839</v>
      </c>
      <c r="B80" s="21"/>
      <c r="C80" s="21"/>
      <c r="D80" s="21">
        <v>0.14346756041049957</v>
      </c>
      <c r="E80" s="21">
        <v>3.4495498985052109E-2</v>
      </c>
    </row>
    <row r="81" spans="1:5" x14ac:dyDescent="0.25">
      <c r="A81" s="8">
        <v>45931</v>
      </c>
      <c r="B81" s="21"/>
      <c r="C81" s="21"/>
      <c r="D81" s="21">
        <v>0.12749968469142914</v>
      </c>
      <c r="E81" s="21">
        <v>3.5666462033987045E-2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B4F1-EA68-4605-BE32-FC60A43E8158}">
  <dimension ref="A1:C40"/>
  <sheetViews>
    <sheetView topLeftCell="A5" workbookViewId="0">
      <selection sqref="A1:B40"/>
    </sheetView>
  </sheetViews>
  <sheetFormatPr defaultRowHeight="15" x14ac:dyDescent="0.25"/>
  <cols>
    <col min="1" max="1" width="13.7109375" customWidth="1"/>
  </cols>
  <sheetData>
    <row r="1" spans="1:3" x14ac:dyDescent="0.25">
      <c r="A1" t="s">
        <v>191</v>
      </c>
      <c r="B1" t="s">
        <v>230</v>
      </c>
      <c r="C1" t="s">
        <v>231</v>
      </c>
    </row>
    <row r="2" spans="1:3" x14ac:dyDescent="0.25">
      <c r="A2" t="s">
        <v>192</v>
      </c>
      <c r="B2" s="10">
        <v>-0.62909999999999999</v>
      </c>
      <c r="C2" s="10">
        <v>-4.774</v>
      </c>
    </row>
    <row r="3" spans="1:3" x14ac:dyDescent="0.25">
      <c r="A3" t="s">
        <v>193</v>
      </c>
      <c r="B3" s="10">
        <v>-0.99399999999999999</v>
      </c>
      <c r="C3" s="10">
        <v>-4.6155999999999997</v>
      </c>
    </row>
    <row r="4" spans="1:3" x14ac:dyDescent="0.25">
      <c r="A4" t="s">
        <v>194</v>
      </c>
      <c r="B4" s="10">
        <v>-1.5417000000000001</v>
      </c>
      <c r="C4" s="10">
        <v>-3.9007000000000001</v>
      </c>
    </row>
    <row r="5" spans="1:3" x14ac:dyDescent="0.25">
      <c r="A5" t="s">
        <v>195</v>
      </c>
      <c r="B5" s="10">
        <v>-0.57940000000000003</v>
      </c>
      <c r="C5" s="10">
        <v>-5.0307000000000004</v>
      </c>
    </row>
    <row r="6" spans="1:3" x14ac:dyDescent="0.25">
      <c r="A6" t="s">
        <v>196</v>
      </c>
      <c r="B6" s="10">
        <v>0.30530000000000002</v>
      </c>
      <c r="C6" s="10">
        <v>-0.47089999999999999</v>
      </c>
    </row>
    <row r="7" spans="1:3" x14ac:dyDescent="0.25">
      <c r="A7" t="s">
        <v>197</v>
      </c>
      <c r="B7" s="10">
        <v>-0.56969999999999998</v>
      </c>
      <c r="C7" s="10">
        <v>-5.1818</v>
      </c>
    </row>
    <row r="8" spans="1:3" x14ac:dyDescent="0.25">
      <c r="A8" t="s">
        <v>198</v>
      </c>
      <c r="B8" s="10">
        <v>-0.59630000000000005</v>
      </c>
      <c r="C8" s="10">
        <v>-3.9664999999999999</v>
      </c>
    </row>
    <row r="9" spans="1:3" x14ac:dyDescent="0.25">
      <c r="A9" t="s">
        <v>199</v>
      </c>
      <c r="B9" s="10">
        <v>-0.50849999999999995</v>
      </c>
      <c r="C9" s="10">
        <v>-4.2919999999999998</v>
      </c>
    </row>
    <row r="10" spans="1:3" x14ac:dyDescent="0.25">
      <c r="A10" t="s">
        <v>200</v>
      </c>
      <c r="B10" s="10">
        <v>-0.73180000000000001</v>
      </c>
      <c r="C10" s="10">
        <v>-3.4965000000000002</v>
      </c>
    </row>
    <row r="11" spans="1:3" x14ac:dyDescent="0.25">
      <c r="A11" t="s">
        <v>201</v>
      </c>
      <c r="B11" s="10">
        <v>-0.74919999999999998</v>
      </c>
      <c r="C11" s="10">
        <v>-4.4741</v>
      </c>
    </row>
    <row r="12" spans="1:3" x14ac:dyDescent="0.25">
      <c r="A12" t="s">
        <v>202</v>
      </c>
      <c r="B12" s="10">
        <v>-0.37930000000000003</v>
      </c>
      <c r="C12" s="10">
        <v>-3.7744</v>
      </c>
    </row>
    <row r="13" spans="1:3" x14ac:dyDescent="0.25">
      <c r="A13" t="s">
        <v>203</v>
      </c>
      <c r="B13" s="10">
        <v>-1.1612</v>
      </c>
      <c r="C13" s="10">
        <v>-2.4910000000000001</v>
      </c>
    </row>
    <row r="14" spans="1:3" x14ac:dyDescent="0.25">
      <c r="A14" t="s">
        <v>204</v>
      </c>
      <c r="B14" s="10">
        <v>-0.28029999999999999</v>
      </c>
      <c r="C14" s="10">
        <v>-5.1928000000000001</v>
      </c>
    </row>
    <row r="15" spans="1:3" x14ac:dyDescent="0.25">
      <c r="A15" t="s">
        <v>205</v>
      </c>
      <c r="B15" s="10">
        <v>-0.85370000000000001</v>
      </c>
      <c r="C15" s="10">
        <v>-5.3276000000000003</v>
      </c>
    </row>
    <row r="16" spans="1:3" x14ac:dyDescent="0.25">
      <c r="A16" t="s">
        <v>206</v>
      </c>
      <c r="B16" s="10">
        <v>-0.32479999999999998</v>
      </c>
      <c r="C16" s="10">
        <v>-5.0972999999999997</v>
      </c>
    </row>
    <row r="17" spans="1:3" x14ac:dyDescent="0.25">
      <c r="A17" t="s">
        <v>207</v>
      </c>
      <c r="B17" s="10">
        <v>-0.12590000000000001</v>
      </c>
      <c r="C17" s="10">
        <v>-4.8720999999999997</v>
      </c>
    </row>
    <row r="18" spans="1:3" x14ac:dyDescent="0.25">
      <c r="A18" t="s">
        <v>208</v>
      </c>
      <c r="B18" s="10">
        <v>-1.1507000000000001</v>
      </c>
      <c r="C18" s="10">
        <v>-4.2900999999999998</v>
      </c>
    </row>
    <row r="19" spans="1:3" x14ac:dyDescent="0.25">
      <c r="A19" t="s">
        <v>209</v>
      </c>
      <c r="B19" s="10">
        <v>-1.3227</v>
      </c>
      <c r="C19" s="10">
        <v>-2.6326999999999998</v>
      </c>
    </row>
    <row r="20" spans="1:3" x14ac:dyDescent="0.25">
      <c r="A20" t="s">
        <v>210</v>
      </c>
      <c r="B20" s="10">
        <v>-0.28949999999999998</v>
      </c>
      <c r="C20" s="10">
        <v>-7.5289000000000001</v>
      </c>
    </row>
    <row r="21" spans="1:3" x14ac:dyDescent="0.25">
      <c r="A21" t="s">
        <v>211</v>
      </c>
      <c r="B21" s="10">
        <v>-1.7811999999999999</v>
      </c>
      <c r="C21" s="10">
        <v>-7.0608000000000004</v>
      </c>
    </row>
    <row r="22" spans="1:3" x14ac:dyDescent="0.25">
      <c r="A22" t="s">
        <v>212</v>
      </c>
      <c r="B22" s="10">
        <v>-0.41420000000000001</v>
      </c>
      <c r="C22" s="10">
        <v>-3.6425999999999998</v>
      </c>
    </row>
    <row r="23" spans="1:3" x14ac:dyDescent="0.25">
      <c r="A23" t="s">
        <v>213</v>
      </c>
      <c r="B23" s="10">
        <v>-1.0270999999999999</v>
      </c>
      <c r="C23" s="10">
        <v>-4.7979000000000003</v>
      </c>
    </row>
    <row r="24" spans="1:3" x14ac:dyDescent="0.25">
      <c r="A24" t="s">
        <v>214</v>
      </c>
      <c r="B24" s="10">
        <v>-0.86990000000000001</v>
      </c>
      <c r="C24" s="10">
        <v>-4.5887000000000002</v>
      </c>
    </row>
    <row r="25" spans="1:3" x14ac:dyDescent="0.25">
      <c r="A25" t="s">
        <v>215</v>
      </c>
      <c r="B25" s="10">
        <v>-0.38109999999999999</v>
      </c>
      <c r="C25" s="10">
        <v>-4.3783000000000003</v>
      </c>
    </row>
    <row r="26" spans="1:3" x14ac:dyDescent="0.25">
      <c r="A26" t="s">
        <v>216</v>
      </c>
      <c r="B26" s="10">
        <v>4.9099999999999998E-2</v>
      </c>
      <c r="C26" s="10">
        <v>-4.6073000000000004</v>
      </c>
    </row>
    <row r="27" spans="1:3" x14ac:dyDescent="0.25">
      <c r="A27" t="s">
        <v>217</v>
      </c>
      <c r="B27" s="10">
        <v>-1.6646000000000001</v>
      </c>
      <c r="C27" s="10">
        <v>-1.9495</v>
      </c>
    </row>
    <row r="28" spans="1:3" x14ac:dyDescent="0.25">
      <c r="A28" t="s">
        <v>218</v>
      </c>
      <c r="B28" s="10">
        <v>-0.76429999999999998</v>
      </c>
      <c r="C28" s="10">
        <v>-2.8165</v>
      </c>
    </row>
    <row r="29" spans="1:3" x14ac:dyDescent="0.25">
      <c r="A29" t="s">
        <v>219</v>
      </c>
      <c r="B29" s="10">
        <v>-0.52990000000000004</v>
      </c>
      <c r="C29" s="10">
        <v>-4.7727000000000004</v>
      </c>
    </row>
    <row r="30" spans="1:3" x14ac:dyDescent="0.25">
      <c r="A30" t="s">
        <v>220</v>
      </c>
      <c r="B30" s="10">
        <v>1.278</v>
      </c>
      <c r="C30" s="10">
        <v>-2.8315999999999999</v>
      </c>
    </row>
    <row r="31" spans="1:3" x14ac:dyDescent="0.25">
      <c r="A31" t="s">
        <v>221</v>
      </c>
      <c r="B31" s="10">
        <v>0.13039999999999999</v>
      </c>
      <c r="C31" s="10">
        <v>-5.7527999999999997</v>
      </c>
    </row>
    <row r="32" spans="1:3" x14ac:dyDescent="0.25">
      <c r="A32" t="s">
        <v>222</v>
      </c>
      <c r="B32" s="10">
        <v>0.15160000000000001</v>
      </c>
      <c r="C32" s="10">
        <v>-5.1551999999999998</v>
      </c>
    </row>
    <row r="33" spans="1:3" x14ac:dyDescent="0.25">
      <c r="A33" t="s">
        <v>223</v>
      </c>
      <c r="B33" s="10">
        <v>-0.70640000000000003</v>
      </c>
      <c r="C33" s="10">
        <v>-4.6978</v>
      </c>
    </row>
    <row r="34" spans="1:3" x14ac:dyDescent="0.25">
      <c r="A34" t="s">
        <v>224</v>
      </c>
      <c r="B34" s="10">
        <v>-0.91469999999999996</v>
      </c>
      <c r="C34" s="10">
        <v>-5.9206000000000003</v>
      </c>
    </row>
    <row r="35" spans="1:3" x14ac:dyDescent="0.25">
      <c r="A35" t="s">
        <v>225</v>
      </c>
      <c r="B35" s="10">
        <v>-7.8799999999999995E-2</v>
      </c>
      <c r="C35" s="10">
        <v>-2.7860999999999998</v>
      </c>
    </row>
    <row r="36" spans="1:3" x14ac:dyDescent="0.25">
      <c r="A36" t="s">
        <v>226</v>
      </c>
      <c r="B36" s="10">
        <v>-0.56210000000000004</v>
      </c>
      <c r="C36" s="10">
        <v>-4.6285999999999996</v>
      </c>
    </row>
    <row r="37" spans="1:3" x14ac:dyDescent="0.25">
      <c r="A37" t="s">
        <v>227</v>
      </c>
      <c r="B37" s="10">
        <v>-0.99990000000000001</v>
      </c>
      <c r="C37" s="10">
        <v>-3.1488999999999998</v>
      </c>
    </row>
    <row r="38" spans="1:3" x14ac:dyDescent="0.25">
      <c r="A38" t="s">
        <v>172</v>
      </c>
      <c r="B38" s="10">
        <v>0.60540000000000005</v>
      </c>
      <c r="C38" s="10">
        <v>-4.3436000000000003</v>
      </c>
    </row>
    <row r="39" spans="1:3" x14ac:dyDescent="0.25">
      <c r="A39" t="s">
        <v>228</v>
      </c>
      <c r="B39" s="10">
        <v>-0.44319999999999998</v>
      </c>
      <c r="C39" s="10">
        <v>-3.8068</v>
      </c>
    </row>
    <row r="40" spans="1:3" x14ac:dyDescent="0.25">
      <c r="A40" t="s">
        <v>229</v>
      </c>
      <c r="B40" s="10">
        <v>-0.47670000000000001</v>
      </c>
      <c r="C40" s="10">
        <v>-5.5067000000000004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C152-36BD-4F25-85D5-2968E42EDEFE}">
  <dimension ref="A1:C40"/>
  <sheetViews>
    <sheetView workbookViewId="0">
      <selection sqref="A1:B40"/>
    </sheetView>
  </sheetViews>
  <sheetFormatPr defaultRowHeight="15" x14ac:dyDescent="0.25"/>
  <sheetData>
    <row r="1" spans="1:3" x14ac:dyDescent="0.25">
      <c r="A1" t="s">
        <v>191</v>
      </c>
      <c r="B1" t="s">
        <v>230</v>
      </c>
      <c r="C1" t="s">
        <v>232</v>
      </c>
    </row>
    <row r="2" spans="1:3" x14ac:dyDescent="0.25">
      <c r="A2" t="s">
        <v>192</v>
      </c>
      <c r="B2" s="10">
        <v>-0.62909999999999999</v>
      </c>
      <c r="C2">
        <v>-10.881500000000001</v>
      </c>
    </row>
    <row r="3" spans="1:3" x14ac:dyDescent="0.25">
      <c r="A3" t="s">
        <v>193</v>
      </c>
      <c r="B3" s="10">
        <v>-0.99399999999999999</v>
      </c>
      <c r="C3">
        <v>-11.851900000000001</v>
      </c>
    </row>
    <row r="4" spans="1:3" x14ac:dyDescent="0.25">
      <c r="A4" t="s">
        <v>194</v>
      </c>
      <c r="B4" s="10">
        <v>-1.5417000000000001</v>
      </c>
      <c r="C4">
        <v>-11.409800000000001</v>
      </c>
    </row>
    <row r="5" spans="1:3" x14ac:dyDescent="0.25">
      <c r="A5" t="s">
        <v>195</v>
      </c>
      <c r="B5" s="10">
        <v>-0.57940000000000003</v>
      </c>
      <c r="C5">
        <v>-9.0403000000000002</v>
      </c>
    </row>
    <row r="6" spans="1:3" x14ac:dyDescent="0.25">
      <c r="A6" t="s">
        <v>196</v>
      </c>
      <c r="B6" s="10">
        <v>0.30530000000000002</v>
      </c>
      <c r="C6">
        <v>-4.07</v>
      </c>
    </row>
    <row r="7" spans="1:3" x14ac:dyDescent="0.25">
      <c r="A7" t="s">
        <v>197</v>
      </c>
      <c r="B7" s="10">
        <v>-0.56969999999999998</v>
      </c>
      <c r="C7">
        <v>-11.1007</v>
      </c>
    </row>
    <row r="8" spans="1:3" x14ac:dyDescent="0.25">
      <c r="A8" t="s">
        <v>198</v>
      </c>
      <c r="B8" s="10">
        <v>-0.59630000000000005</v>
      </c>
      <c r="C8">
        <v>-7.4283999999999999</v>
      </c>
    </row>
    <row r="9" spans="1:3" x14ac:dyDescent="0.25">
      <c r="A9" t="s">
        <v>199</v>
      </c>
      <c r="B9" s="10">
        <v>-0.50849999999999995</v>
      </c>
      <c r="C9">
        <v>-8.4907000000000004</v>
      </c>
    </row>
    <row r="10" spans="1:3" x14ac:dyDescent="0.25">
      <c r="A10" t="s">
        <v>200</v>
      </c>
      <c r="B10" s="10">
        <v>-0.73180000000000001</v>
      </c>
      <c r="C10">
        <v>-9.0617000000000001</v>
      </c>
    </row>
    <row r="11" spans="1:3" x14ac:dyDescent="0.25">
      <c r="A11" t="s">
        <v>201</v>
      </c>
      <c r="B11" s="10">
        <v>-0.74919999999999998</v>
      </c>
      <c r="C11">
        <v>-8.6460000000000008</v>
      </c>
    </row>
    <row r="12" spans="1:3" x14ac:dyDescent="0.25">
      <c r="A12" t="s">
        <v>202</v>
      </c>
      <c r="B12" s="10">
        <v>-0.37930000000000003</v>
      </c>
      <c r="C12">
        <v>-9.5875000000000004</v>
      </c>
    </row>
    <row r="13" spans="1:3" x14ac:dyDescent="0.25">
      <c r="A13" t="s">
        <v>203</v>
      </c>
      <c r="B13" s="10">
        <v>-1.1612</v>
      </c>
      <c r="C13">
        <v>-6.7008999999999999</v>
      </c>
    </row>
    <row r="14" spans="1:3" x14ac:dyDescent="0.25">
      <c r="A14" t="s">
        <v>204</v>
      </c>
      <c r="B14" s="10">
        <v>-0.28029999999999999</v>
      </c>
      <c r="C14">
        <v>-11.7538</v>
      </c>
    </row>
    <row r="15" spans="1:3" x14ac:dyDescent="0.25">
      <c r="A15" t="s">
        <v>205</v>
      </c>
      <c r="B15" s="10">
        <v>-0.85370000000000001</v>
      </c>
      <c r="C15">
        <v>-10.276899999999999</v>
      </c>
    </row>
    <row r="16" spans="1:3" x14ac:dyDescent="0.25">
      <c r="A16" t="s">
        <v>206</v>
      </c>
      <c r="B16" s="10">
        <v>-0.32479999999999998</v>
      </c>
      <c r="C16">
        <v>-9.6686999999999994</v>
      </c>
    </row>
    <row r="17" spans="1:3" x14ac:dyDescent="0.25">
      <c r="A17" t="s">
        <v>207</v>
      </c>
      <c r="B17" s="10">
        <v>-0.12590000000000001</v>
      </c>
      <c r="C17">
        <v>-11.2967</v>
      </c>
    </row>
    <row r="18" spans="1:3" x14ac:dyDescent="0.25">
      <c r="A18" t="s">
        <v>208</v>
      </c>
      <c r="B18" s="10">
        <v>-1.1507000000000001</v>
      </c>
      <c r="C18">
        <v>-10.6594</v>
      </c>
    </row>
    <row r="19" spans="1:3" x14ac:dyDescent="0.25">
      <c r="A19" t="s">
        <v>209</v>
      </c>
      <c r="B19" s="10">
        <v>-1.3227</v>
      </c>
      <c r="C19">
        <v>-3.9775999999999998</v>
      </c>
    </row>
    <row r="20" spans="1:3" x14ac:dyDescent="0.25">
      <c r="A20" t="s">
        <v>210</v>
      </c>
      <c r="B20" s="10">
        <v>-0.28949999999999998</v>
      </c>
      <c r="C20">
        <v>-9.2021999999999995</v>
      </c>
    </row>
    <row r="21" spans="1:3" x14ac:dyDescent="0.25">
      <c r="A21" t="s">
        <v>211</v>
      </c>
      <c r="B21" s="10">
        <v>-1.7811999999999999</v>
      </c>
      <c r="C21">
        <v>-7.4671000000000003</v>
      </c>
    </row>
    <row r="22" spans="1:3" x14ac:dyDescent="0.25">
      <c r="A22" t="s">
        <v>212</v>
      </c>
      <c r="B22" s="10">
        <v>-0.41420000000000001</v>
      </c>
      <c r="C22">
        <v>-8.8178000000000001</v>
      </c>
    </row>
    <row r="23" spans="1:3" x14ac:dyDescent="0.25">
      <c r="A23" t="s">
        <v>213</v>
      </c>
      <c r="B23" s="10">
        <v>-1.0270999999999999</v>
      </c>
      <c r="C23">
        <v>-8.8508999999999993</v>
      </c>
    </row>
    <row r="24" spans="1:3" x14ac:dyDescent="0.25">
      <c r="A24" t="s">
        <v>214</v>
      </c>
      <c r="B24" s="10">
        <v>-0.86990000000000001</v>
      </c>
      <c r="C24">
        <v>-10.7125</v>
      </c>
    </row>
    <row r="25" spans="1:3" x14ac:dyDescent="0.25">
      <c r="A25" t="s">
        <v>215</v>
      </c>
      <c r="B25" s="10">
        <v>-0.38109999999999999</v>
      </c>
      <c r="C25">
        <v>-7.5492999999999997</v>
      </c>
    </row>
    <row r="26" spans="1:3" x14ac:dyDescent="0.25">
      <c r="A26" t="s">
        <v>216</v>
      </c>
      <c r="B26" s="10">
        <v>4.9099999999999998E-2</v>
      </c>
      <c r="C26">
        <v>-8.9750999999999994</v>
      </c>
    </row>
    <row r="27" spans="1:3" x14ac:dyDescent="0.25">
      <c r="A27" t="s">
        <v>217</v>
      </c>
      <c r="B27" s="10">
        <v>-1.6646000000000001</v>
      </c>
      <c r="C27">
        <v>-4.8535000000000004</v>
      </c>
    </row>
    <row r="28" spans="1:3" x14ac:dyDescent="0.25">
      <c r="A28" t="s">
        <v>218</v>
      </c>
      <c r="B28" s="10">
        <v>-0.76429999999999998</v>
      </c>
      <c r="C28">
        <v>-7.6753</v>
      </c>
    </row>
    <row r="29" spans="1:3" x14ac:dyDescent="0.25">
      <c r="A29" t="s">
        <v>219</v>
      </c>
      <c r="B29" s="10">
        <v>-0.52990000000000004</v>
      </c>
      <c r="C29">
        <v>-7.0747999999999998</v>
      </c>
    </row>
    <row r="30" spans="1:3" x14ac:dyDescent="0.25">
      <c r="A30" t="s">
        <v>220</v>
      </c>
      <c r="B30" s="10">
        <v>1.278</v>
      </c>
      <c r="C30">
        <v>-8.8777000000000008</v>
      </c>
    </row>
    <row r="31" spans="1:3" x14ac:dyDescent="0.25">
      <c r="A31" t="s">
        <v>221</v>
      </c>
      <c r="B31" s="10">
        <v>0.13039999999999999</v>
      </c>
      <c r="C31">
        <v>-9.9891000000000005</v>
      </c>
    </row>
    <row r="32" spans="1:3" x14ac:dyDescent="0.25">
      <c r="A32" t="s">
        <v>222</v>
      </c>
      <c r="B32" s="10">
        <v>0.15160000000000001</v>
      </c>
      <c r="C32">
        <v>-6.9565999999999999</v>
      </c>
    </row>
    <row r="33" spans="1:3" x14ac:dyDescent="0.25">
      <c r="A33" t="s">
        <v>223</v>
      </c>
      <c r="B33" s="10">
        <v>-0.70640000000000003</v>
      </c>
      <c r="C33">
        <v>-9.7865000000000002</v>
      </c>
    </row>
    <row r="34" spans="1:3" x14ac:dyDescent="0.25">
      <c r="A34" t="s">
        <v>224</v>
      </c>
      <c r="B34" s="10">
        <v>-0.91469999999999996</v>
      </c>
      <c r="C34">
        <v>-10.4023</v>
      </c>
    </row>
    <row r="35" spans="1:3" x14ac:dyDescent="0.25">
      <c r="A35" t="s">
        <v>225</v>
      </c>
      <c r="B35" s="10">
        <v>-7.8799999999999995E-2</v>
      </c>
      <c r="C35">
        <v>-4.0910000000000002</v>
      </c>
    </row>
    <row r="36" spans="1:3" x14ac:dyDescent="0.25">
      <c r="A36" t="s">
        <v>226</v>
      </c>
      <c r="B36" s="10">
        <v>-0.56210000000000004</v>
      </c>
      <c r="C36">
        <v>-10.135300000000001</v>
      </c>
    </row>
    <row r="37" spans="1:3" x14ac:dyDescent="0.25">
      <c r="A37" t="s">
        <v>227</v>
      </c>
      <c r="B37" s="10">
        <v>-0.99990000000000001</v>
      </c>
      <c r="C37">
        <v>-6.9290000000000003</v>
      </c>
    </row>
    <row r="38" spans="1:3" x14ac:dyDescent="0.25">
      <c r="A38" t="s">
        <v>172</v>
      </c>
      <c r="B38" s="10">
        <v>0.60540000000000005</v>
      </c>
      <c r="C38">
        <v>-7.4816000000000003</v>
      </c>
    </row>
    <row r="39" spans="1:3" x14ac:dyDescent="0.25">
      <c r="A39" t="s">
        <v>228</v>
      </c>
      <c r="B39" s="10">
        <v>-0.44319999999999998</v>
      </c>
      <c r="C39">
        <v>-6.9641000000000002</v>
      </c>
    </row>
    <row r="40" spans="1:3" x14ac:dyDescent="0.25">
      <c r="A40" t="s">
        <v>229</v>
      </c>
      <c r="B40" s="10">
        <v>-0.47670000000000001</v>
      </c>
      <c r="C40">
        <v>-8.7148000000000003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C77F-9043-40FB-8AB3-07D17714A9EE}">
  <dimension ref="A1:C40"/>
  <sheetViews>
    <sheetView workbookViewId="0">
      <selection activeCell="B40" sqref="A1:B40"/>
    </sheetView>
  </sheetViews>
  <sheetFormatPr defaultRowHeight="15" x14ac:dyDescent="0.25"/>
  <sheetData>
    <row r="1" spans="1:3" x14ac:dyDescent="0.25">
      <c r="A1" t="s">
        <v>191</v>
      </c>
      <c r="B1" t="s">
        <v>230</v>
      </c>
      <c r="C1" t="s">
        <v>233</v>
      </c>
    </row>
    <row r="2" spans="1:3" x14ac:dyDescent="0.25">
      <c r="A2" t="s">
        <v>192</v>
      </c>
      <c r="B2" s="10">
        <v>-0.62909999999999999</v>
      </c>
      <c r="C2">
        <v>3.4799999999999998E-2</v>
      </c>
    </row>
    <row r="3" spans="1:3" x14ac:dyDescent="0.25">
      <c r="A3" t="s">
        <v>193</v>
      </c>
      <c r="B3" s="10">
        <v>-0.99399999999999999</v>
      </c>
      <c r="C3">
        <v>0.47670000000000001</v>
      </c>
    </row>
    <row r="4" spans="1:3" x14ac:dyDescent="0.25">
      <c r="A4" t="s">
        <v>194</v>
      </c>
      <c r="B4" s="10">
        <v>-1.5417000000000001</v>
      </c>
      <c r="C4">
        <v>2.8370000000000002</v>
      </c>
    </row>
    <row r="5" spans="1:3" x14ac:dyDescent="0.25">
      <c r="A5" t="s">
        <v>195</v>
      </c>
      <c r="B5" s="10">
        <v>-0.57940000000000003</v>
      </c>
      <c r="C5">
        <v>-1.8238000000000001</v>
      </c>
    </row>
    <row r="6" spans="1:3" x14ac:dyDescent="0.25">
      <c r="A6" t="s">
        <v>196</v>
      </c>
      <c r="B6" s="10">
        <v>0.30530000000000002</v>
      </c>
      <c r="C6">
        <v>3.5042</v>
      </c>
    </row>
    <row r="7" spans="1:3" x14ac:dyDescent="0.25">
      <c r="A7" t="s">
        <v>197</v>
      </c>
      <c r="B7" s="10">
        <v>-0.56969999999999998</v>
      </c>
      <c r="C7">
        <v>-1.5302</v>
      </c>
    </row>
    <row r="8" spans="1:3" x14ac:dyDescent="0.25">
      <c r="A8" t="s">
        <v>198</v>
      </c>
      <c r="B8" s="10">
        <v>-0.59630000000000005</v>
      </c>
      <c r="C8">
        <v>-0.74609999999999999</v>
      </c>
    </row>
    <row r="9" spans="1:3" x14ac:dyDescent="0.25">
      <c r="A9" t="s">
        <v>199</v>
      </c>
      <c r="B9" s="10">
        <v>-0.50849999999999995</v>
      </c>
      <c r="C9">
        <v>-1.3130999999999999</v>
      </c>
    </row>
    <row r="10" spans="1:3" x14ac:dyDescent="0.25">
      <c r="A10" t="s">
        <v>200</v>
      </c>
      <c r="B10" s="10">
        <v>-0.73180000000000001</v>
      </c>
      <c r="C10">
        <v>0.60470000000000002</v>
      </c>
    </row>
    <row r="11" spans="1:3" x14ac:dyDescent="0.25">
      <c r="A11" t="s">
        <v>201</v>
      </c>
      <c r="B11" s="10">
        <v>-0.74919999999999998</v>
      </c>
      <c r="C11">
        <v>-1.48</v>
      </c>
    </row>
    <row r="12" spans="1:3" x14ac:dyDescent="0.25">
      <c r="A12" t="s">
        <v>202</v>
      </c>
      <c r="B12" s="10">
        <v>-0.37930000000000003</v>
      </c>
      <c r="C12">
        <v>0.10059999999999999</v>
      </c>
    </row>
    <row r="13" spans="1:3" x14ac:dyDescent="0.25">
      <c r="A13" t="s">
        <v>203</v>
      </c>
      <c r="B13" s="10">
        <v>-1.1612</v>
      </c>
      <c r="C13">
        <v>2.1139999999999999</v>
      </c>
    </row>
    <row r="14" spans="1:3" x14ac:dyDescent="0.25">
      <c r="A14" t="s">
        <v>204</v>
      </c>
      <c r="B14" s="10">
        <v>-0.28029999999999999</v>
      </c>
      <c r="C14">
        <v>-0.90549999999999997</v>
      </c>
    </row>
    <row r="15" spans="1:3" x14ac:dyDescent="0.25">
      <c r="A15" t="s">
        <v>205</v>
      </c>
      <c r="B15" s="10">
        <v>-0.85370000000000001</v>
      </c>
      <c r="C15">
        <v>-1.3116000000000001</v>
      </c>
    </row>
    <row r="16" spans="1:3" x14ac:dyDescent="0.25">
      <c r="A16" t="s">
        <v>206</v>
      </c>
      <c r="B16" s="10">
        <v>-0.32479999999999998</v>
      </c>
      <c r="C16">
        <v>-2.0448</v>
      </c>
    </row>
    <row r="17" spans="1:3" x14ac:dyDescent="0.25">
      <c r="A17" t="s">
        <v>207</v>
      </c>
      <c r="B17" s="10">
        <v>-0.12590000000000001</v>
      </c>
      <c r="C17">
        <v>-0.51180000000000003</v>
      </c>
    </row>
    <row r="18" spans="1:3" x14ac:dyDescent="0.25">
      <c r="A18" t="s">
        <v>208</v>
      </c>
      <c r="B18" s="10">
        <v>-1.1507000000000001</v>
      </c>
      <c r="C18">
        <v>2.6097000000000001</v>
      </c>
    </row>
    <row r="19" spans="1:3" x14ac:dyDescent="0.25">
      <c r="A19" t="s">
        <v>209</v>
      </c>
      <c r="B19" s="10">
        <v>-1.3227</v>
      </c>
      <c r="C19">
        <v>1.5788</v>
      </c>
    </row>
    <row r="20" spans="1:3" x14ac:dyDescent="0.25">
      <c r="A20" t="s">
        <v>210</v>
      </c>
      <c r="B20" s="10">
        <v>-0.28949999999999998</v>
      </c>
      <c r="C20">
        <v>-5.8428000000000004</v>
      </c>
    </row>
    <row r="21" spans="1:3" x14ac:dyDescent="0.25">
      <c r="A21" t="s">
        <v>211</v>
      </c>
      <c r="B21" s="10">
        <v>-1.7811999999999999</v>
      </c>
      <c r="C21">
        <v>-5.1195000000000004</v>
      </c>
    </row>
    <row r="22" spans="1:3" x14ac:dyDescent="0.25">
      <c r="A22" t="s">
        <v>212</v>
      </c>
      <c r="B22" s="10">
        <v>-0.41420000000000001</v>
      </c>
      <c r="C22">
        <v>0.37169999999999997</v>
      </c>
    </row>
    <row r="23" spans="1:3" x14ac:dyDescent="0.25">
      <c r="A23" t="s">
        <v>213</v>
      </c>
      <c r="B23" s="10">
        <v>-1.0270999999999999</v>
      </c>
      <c r="C23">
        <v>-1.5029999999999999</v>
      </c>
    </row>
    <row r="24" spans="1:3" x14ac:dyDescent="0.25">
      <c r="A24" t="s">
        <v>214</v>
      </c>
      <c r="B24" s="10">
        <v>-0.86990000000000001</v>
      </c>
      <c r="C24">
        <v>-1.4536</v>
      </c>
    </row>
    <row r="25" spans="1:3" x14ac:dyDescent="0.25">
      <c r="A25" t="s">
        <v>215</v>
      </c>
      <c r="B25" s="10">
        <v>-0.38109999999999999</v>
      </c>
      <c r="C25">
        <v>-1.9319999999999999</v>
      </c>
    </row>
    <row r="26" spans="1:3" x14ac:dyDescent="0.25">
      <c r="A26" t="s">
        <v>216</v>
      </c>
      <c r="B26" s="10">
        <v>4.9099999999999998E-2</v>
      </c>
      <c r="C26">
        <v>-1.1440999999999999</v>
      </c>
    </row>
    <row r="27" spans="1:3" x14ac:dyDescent="0.25">
      <c r="A27" t="s">
        <v>217</v>
      </c>
      <c r="B27" s="10">
        <v>-1.6646000000000001</v>
      </c>
      <c r="C27">
        <v>3.0506000000000002</v>
      </c>
    </row>
    <row r="28" spans="1:3" x14ac:dyDescent="0.25">
      <c r="A28" t="s">
        <v>218</v>
      </c>
      <c r="B28" s="10">
        <v>-0.76429999999999998</v>
      </c>
      <c r="C28">
        <v>0.27479999999999999</v>
      </c>
    </row>
    <row r="29" spans="1:3" x14ac:dyDescent="0.25">
      <c r="A29" t="s">
        <v>219</v>
      </c>
      <c r="B29" s="10">
        <v>-0.52990000000000004</v>
      </c>
      <c r="C29">
        <v>-2.1093999999999999</v>
      </c>
    </row>
    <row r="30" spans="1:3" x14ac:dyDescent="0.25">
      <c r="A30" t="s">
        <v>220</v>
      </c>
      <c r="B30" s="10">
        <v>1.278</v>
      </c>
      <c r="C30">
        <v>-0.70320000000000005</v>
      </c>
    </row>
    <row r="31" spans="1:3" x14ac:dyDescent="0.25">
      <c r="A31" t="s">
        <v>221</v>
      </c>
      <c r="B31" s="10">
        <v>0.13039999999999999</v>
      </c>
      <c r="C31">
        <v>-2.3250000000000002</v>
      </c>
    </row>
    <row r="32" spans="1:3" x14ac:dyDescent="0.25">
      <c r="A32" t="s">
        <v>222</v>
      </c>
      <c r="B32" s="10">
        <v>0.15160000000000001</v>
      </c>
      <c r="C32">
        <v>-3.6240999999999999</v>
      </c>
    </row>
    <row r="33" spans="1:3" x14ac:dyDescent="0.25">
      <c r="A33" t="s">
        <v>223</v>
      </c>
      <c r="B33" s="10">
        <v>-0.70640000000000003</v>
      </c>
      <c r="C33">
        <v>-1.1215999999999999</v>
      </c>
    </row>
    <row r="34" spans="1:3" x14ac:dyDescent="0.25">
      <c r="A34" t="s">
        <v>224</v>
      </c>
      <c r="B34" s="10">
        <v>-0.91469999999999996</v>
      </c>
      <c r="C34">
        <v>-2.6364000000000001</v>
      </c>
    </row>
    <row r="35" spans="1:3" x14ac:dyDescent="0.25">
      <c r="A35" t="s">
        <v>225</v>
      </c>
      <c r="B35" s="10">
        <v>-7.8799999999999995E-2</v>
      </c>
      <c r="C35">
        <v>-2.4969000000000001</v>
      </c>
    </row>
    <row r="36" spans="1:3" x14ac:dyDescent="0.25">
      <c r="A36" t="s">
        <v>226</v>
      </c>
      <c r="B36" s="10">
        <v>-0.56210000000000004</v>
      </c>
      <c r="C36">
        <v>-1.8071999999999999</v>
      </c>
    </row>
    <row r="37" spans="1:3" x14ac:dyDescent="0.25">
      <c r="A37" t="s">
        <v>227</v>
      </c>
      <c r="B37" s="10">
        <v>-0.99990000000000001</v>
      </c>
      <c r="C37">
        <v>0.2172</v>
      </c>
    </row>
    <row r="38" spans="1:3" x14ac:dyDescent="0.25">
      <c r="A38" t="s">
        <v>172</v>
      </c>
      <c r="B38" s="10">
        <v>0.60540000000000005</v>
      </c>
      <c r="C38">
        <v>-3.4790999999999999</v>
      </c>
    </row>
    <row r="39" spans="1:3" x14ac:dyDescent="0.25">
      <c r="A39" t="s">
        <v>228</v>
      </c>
      <c r="B39" s="10">
        <v>-0.44319999999999998</v>
      </c>
      <c r="C39">
        <v>-1.6040000000000001</v>
      </c>
    </row>
    <row r="40" spans="1:3" x14ac:dyDescent="0.25">
      <c r="A40" t="s">
        <v>229</v>
      </c>
      <c r="B40" s="10">
        <v>-0.47670000000000001</v>
      </c>
      <c r="C40">
        <v>-2.9495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4C97-5DE1-4AFE-A3D5-AAA801AC3F16}">
  <dimension ref="A1:C40"/>
  <sheetViews>
    <sheetView topLeftCell="A29" workbookViewId="0">
      <selection activeCell="C1" sqref="C1:C40"/>
    </sheetView>
  </sheetViews>
  <sheetFormatPr defaultRowHeight="15" x14ac:dyDescent="0.25"/>
  <sheetData>
    <row r="1" spans="1:3" x14ac:dyDescent="0.25">
      <c r="A1" t="s">
        <v>191</v>
      </c>
      <c r="B1" t="s">
        <v>230</v>
      </c>
      <c r="C1" t="s">
        <v>234</v>
      </c>
    </row>
    <row r="2" spans="1:3" x14ac:dyDescent="0.25">
      <c r="A2" t="s">
        <v>192</v>
      </c>
      <c r="B2" s="10">
        <v>-0.62909999999999999</v>
      </c>
      <c r="C2">
        <v>-3.3774000000000002</v>
      </c>
    </row>
    <row r="3" spans="1:3" x14ac:dyDescent="0.25">
      <c r="A3" t="s">
        <v>193</v>
      </c>
      <c r="B3" s="10">
        <v>-0.99399999999999999</v>
      </c>
      <c r="C3">
        <v>-4.0288000000000004</v>
      </c>
    </row>
    <row r="4" spans="1:3" x14ac:dyDescent="0.25">
      <c r="A4" t="s">
        <v>194</v>
      </c>
      <c r="B4" s="10">
        <v>-1.5417000000000001</v>
      </c>
      <c r="C4">
        <v>-4.4451000000000001</v>
      </c>
    </row>
    <row r="5" spans="1:3" x14ac:dyDescent="0.25">
      <c r="A5" t="s">
        <v>195</v>
      </c>
      <c r="B5" s="10">
        <v>-0.57940000000000003</v>
      </c>
      <c r="C5">
        <v>-5.8563999999999998</v>
      </c>
    </row>
    <row r="6" spans="1:3" x14ac:dyDescent="0.25">
      <c r="A6" t="s">
        <v>196</v>
      </c>
      <c r="B6" s="10">
        <v>0.30530000000000002</v>
      </c>
      <c r="C6">
        <v>-1.5361</v>
      </c>
    </row>
    <row r="7" spans="1:3" x14ac:dyDescent="0.25">
      <c r="A7" t="s">
        <v>197</v>
      </c>
      <c r="B7" s="10">
        <v>-0.56969999999999998</v>
      </c>
      <c r="C7">
        <v>-5.6623000000000001</v>
      </c>
    </row>
    <row r="8" spans="1:3" x14ac:dyDescent="0.25">
      <c r="A8" t="s">
        <v>198</v>
      </c>
      <c r="B8" s="10">
        <v>-0.59630000000000005</v>
      </c>
      <c r="C8">
        <v>-6.2088999999999999</v>
      </c>
    </row>
    <row r="9" spans="1:3" x14ac:dyDescent="0.25">
      <c r="A9" t="s">
        <v>199</v>
      </c>
      <c r="B9" s="10">
        <v>-0.50849999999999995</v>
      </c>
      <c r="C9">
        <v>-3.8144999999999998</v>
      </c>
    </row>
    <row r="10" spans="1:3" x14ac:dyDescent="0.25">
      <c r="A10" t="s">
        <v>200</v>
      </c>
      <c r="B10" s="10">
        <v>-0.73180000000000001</v>
      </c>
      <c r="C10">
        <v>-3.2305000000000001</v>
      </c>
    </row>
    <row r="11" spans="1:3" x14ac:dyDescent="0.25">
      <c r="A11" t="s">
        <v>201</v>
      </c>
      <c r="B11" s="10">
        <v>-0.74919999999999998</v>
      </c>
      <c r="C11">
        <v>-4.8761999999999999</v>
      </c>
    </row>
    <row r="12" spans="1:3" x14ac:dyDescent="0.25">
      <c r="A12" t="s">
        <v>202</v>
      </c>
      <c r="B12" s="10">
        <v>-0.37930000000000003</v>
      </c>
      <c r="C12">
        <v>-2.4742999999999999</v>
      </c>
    </row>
    <row r="13" spans="1:3" x14ac:dyDescent="0.25">
      <c r="A13" t="s">
        <v>203</v>
      </c>
      <c r="B13" s="10">
        <v>-1.1612</v>
      </c>
      <c r="C13">
        <v>-5.3722000000000003</v>
      </c>
    </row>
    <row r="14" spans="1:3" x14ac:dyDescent="0.25">
      <c r="A14" t="s">
        <v>204</v>
      </c>
      <c r="B14" s="10">
        <v>-0.28029999999999999</v>
      </c>
      <c r="C14">
        <v>-3.4794</v>
      </c>
    </row>
    <row r="15" spans="1:3" x14ac:dyDescent="0.25">
      <c r="A15" t="s">
        <v>205</v>
      </c>
      <c r="B15" s="10">
        <v>-0.85370000000000001</v>
      </c>
      <c r="C15">
        <v>-7.3140000000000001</v>
      </c>
    </row>
    <row r="16" spans="1:3" x14ac:dyDescent="0.25">
      <c r="A16" t="s">
        <v>206</v>
      </c>
      <c r="B16" s="10">
        <v>-0.32479999999999998</v>
      </c>
      <c r="C16">
        <v>-5.6978</v>
      </c>
    </row>
    <row r="17" spans="1:3" x14ac:dyDescent="0.25">
      <c r="A17" t="s">
        <v>207</v>
      </c>
      <c r="B17" s="10">
        <v>-0.12590000000000001</v>
      </c>
      <c r="C17">
        <v>-5.6544999999999996</v>
      </c>
    </row>
    <row r="18" spans="1:3" x14ac:dyDescent="0.25">
      <c r="A18" t="s">
        <v>208</v>
      </c>
      <c r="B18" s="10">
        <v>-1.1507000000000001</v>
      </c>
      <c r="C18">
        <v>-7.0876999999999999</v>
      </c>
    </row>
    <row r="19" spans="1:3" x14ac:dyDescent="0.25">
      <c r="A19" t="s">
        <v>209</v>
      </c>
      <c r="B19" s="10">
        <v>-1.3227</v>
      </c>
      <c r="C19">
        <v>-6.0903</v>
      </c>
    </row>
    <row r="20" spans="1:3" x14ac:dyDescent="0.25">
      <c r="A20" t="s">
        <v>210</v>
      </c>
      <c r="B20" s="10">
        <v>-0.28949999999999998</v>
      </c>
      <c r="C20">
        <v>-8.6310000000000002</v>
      </c>
    </row>
    <row r="21" spans="1:3" x14ac:dyDescent="0.25">
      <c r="A21" t="s">
        <v>211</v>
      </c>
      <c r="B21" s="10">
        <v>-1.7811999999999999</v>
      </c>
      <c r="C21">
        <v>-8.7576999999999998</v>
      </c>
    </row>
    <row r="22" spans="1:3" x14ac:dyDescent="0.25">
      <c r="A22" t="s">
        <v>212</v>
      </c>
      <c r="B22" s="10">
        <v>-0.41420000000000001</v>
      </c>
      <c r="C22">
        <v>-2.1002999999999998</v>
      </c>
    </row>
    <row r="23" spans="1:3" x14ac:dyDescent="0.25">
      <c r="A23" t="s">
        <v>213</v>
      </c>
      <c r="B23" s="10">
        <v>-1.0270999999999999</v>
      </c>
      <c r="C23">
        <v>-6.3475000000000001</v>
      </c>
    </row>
    <row r="24" spans="1:3" x14ac:dyDescent="0.25">
      <c r="A24" t="s">
        <v>214</v>
      </c>
      <c r="B24" s="10">
        <v>-0.86990000000000001</v>
      </c>
      <c r="C24">
        <v>-3.7709999999999999</v>
      </c>
    </row>
    <row r="25" spans="1:3" x14ac:dyDescent="0.25">
      <c r="A25" t="s">
        <v>215</v>
      </c>
      <c r="B25" s="10">
        <v>-0.38109999999999999</v>
      </c>
      <c r="C25">
        <v>-3.0013999999999998</v>
      </c>
    </row>
    <row r="26" spans="1:3" x14ac:dyDescent="0.25">
      <c r="A26" t="s">
        <v>216</v>
      </c>
      <c r="B26" s="10">
        <v>4.9099999999999998E-2</v>
      </c>
      <c r="C26">
        <v>-7.0747999999999998</v>
      </c>
    </row>
    <row r="27" spans="1:3" x14ac:dyDescent="0.25">
      <c r="A27" t="s">
        <v>217</v>
      </c>
      <c r="B27" s="10">
        <v>-1.6646000000000001</v>
      </c>
      <c r="C27">
        <v>-5.3318000000000003</v>
      </c>
    </row>
    <row r="28" spans="1:3" x14ac:dyDescent="0.25">
      <c r="A28" t="s">
        <v>218</v>
      </c>
      <c r="B28" s="10">
        <v>-0.76429999999999998</v>
      </c>
      <c r="C28">
        <v>-3.319</v>
      </c>
    </row>
    <row r="29" spans="1:3" x14ac:dyDescent="0.25">
      <c r="A29" t="s">
        <v>219</v>
      </c>
      <c r="B29" s="10">
        <v>-0.52990000000000004</v>
      </c>
      <c r="C29">
        <v>-7.0590000000000002</v>
      </c>
    </row>
    <row r="30" spans="1:3" x14ac:dyDescent="0.25">
      <c r="A30" t="s">
        <v>220</v>
      </c>
      <c r="B30" s="10">
        <v>1.278</v>
      </c>
      <c r="C30">
        <v>-0.68169999999999997</v>
      </c>
    </row>
    <row r="31" spans="1:3" x14ac:dyDescent="0.25">
      <c r="A31" t="s">
        <v>221</v>
      </c>
      <c r="B31" s="10">
        <v>0.13039999999999999</v>
      </c>
      <c r="C31">
        <v>-4.883</v>
      </c>
    </row>
    <row r="32" spans="1:3" x14ac:dyDescent="0.25">
      <c r="A32" t="s">
        <v>222</v>
      </c>
      <c r="B32" s="10">
        <v>0.15160000000000001</v>
      </c>
      <c r="C32">
        <v>-6.1063999999999998</v>
      </c>
    </row>
    <row r="33" spans="1:3" x14ac:dyDescent="0.25">
      <c r="A33" t="s">
        <v>223</v>
      </c>
      <c r="B33" s="10">
        <v>-0.70640000000000003</v>
      </c>
      <c r="C33">
        <v>-4.0000999999999998</v>
      </c>
    </row>
    <row r="34" spans="1:3" x14ac:dyDescent="0.25">
      <c r="A34" t="s">
        <v>224</v>
      </c>
      <c r="B34" s="10">
        <v>-0.91469999999999996</v>
      </c>
      <c r="C34">
        <v>-6.8464</v>
      </c>
    </row>
    <row r="35" spans="1:3" x14ac:dyDescent="0.25">
      <c r="A35" t="s">
        <v>225</v>
      </c>
      <c r="B35" s="10">
        <v>-7.8799999999999995E-2</v>
      </c>
      <c r="C35">
        <v>-1.4689000000000001</v>
      </c>
    </row>
    <row r="36" spans="1:3" x14ac:dyDescent="0.25">
      <c r="A36" t="s">
        <v>226</v>
      </c>
      <c r="B36" s="10">
        <v>-0.56210000000000004</v>
      </c>
      <c r="C36">
        <v>-2.7706</v>
      </c>
    </row>
    <row r="37" spans="1:3" x14ac:dyDescent="0.25">
      <c r="A37" t="s">
        <v>227</v>
      </c>
      <c r="B37" s="10">
        <v>-0.99990000000000001</v>
      </c>
      <c r="C37">
        <v>-4.6547000000000001</v>
      </c>
    </row>
    <row r="38" spans="1:3" x14ac:dyDescent="0.25">
      <c r="A38" t="s">
        <v>172</v>
      </c>
      <c r="B38" s="10">
        <v>0.60540000000000005</v>
      </c>
      <c r="C38">
        <v>-3.0352999999999999</v>
      </c>
    </row>
    <row r="39" spans="1:3" x14ac:dyDescent="0.25">
      <c r="A39" t="s">
        <v>228</v>
      </c>
      <c r="B39" s="10">
        <v>-0.44319999999999998</v>
      </c>
      <c r="C39">
        <v>-3.3371</v>
      </c>
    </row>
    <row r="40" spans="1:3" x14ac:dyDescent="0.25">
      <c r="A40" t="s">
        <v>229</v>
      </c>
      <c r="B40" s="10">
        <v>-0.47670000000000001</v>
      </c>
      <c r="C40">
        <v>-6.4702999999999999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6D42-D78B-42CA-B5AD-944594CD2580}">
  <dimension ref="A1:E81"/>
  <sheetViews>
    <sheetView topLeftCell="A62" workbookViewId="0">
      <selection activeCell="E6" sqref="E6"/>
    </sheetView>
  </sheetViews>
  <sheetFormatPr defaultRowHeight="15" x14ac:dyDescent="0.25"/>
  <cols>
    <col min="1" max="1" width="10.42578125" customWidth="1"/>
  </cols>
  <sheetData>
    <row r="1" spans="1:5" x14ac:dyDescent="0.25">
      <c r="A1" s="19" t="s">
        <v>235</v>
      </c>
      <c r="B1" s="21" t="s">
        <v>236</v>
      </c>
      <c r="C1" s="22" t="s">
        <v>237</v>
      </c>
      <c r="D1" s="21" t="s">
        <v>238</v>
      </c>
      <c r="E1" s="22" t="s">
        <v>239</v>
      </c>
    </row>
    <row r="2" spans="1:5" x14ac:dyDescent="0.25">
      <c r="A2" s="20">
        <v>38718</v>
      </c>
      <c r="B2" s="21">
        <v>0.23517076671123505</v>
      </c>
      <c r="C2" s="23">
        <v>9.7875691950321198E-2</v>
      </c>
      <c r="D2" s="24"/>
      <c r="E2" s="21"/>
    </row>
    <row r="3" spans="1:5" x14ac:dyDescent="0.25">
      <c r="A3" s="20">
        <v>38808</v>
      </c>
      <c r="B3" s="21">
        <v>0.24685375392436981</v>
      </c>
      <c r="C3" s="23">
        <v>0.11322534084320068</v>
      </c>
      <c r="D3" s="24"/>
      <c r="E3" s="21"/>
    </row>
    <row r="4" spans="1:5" x14ac:dyDescent="0.25">
      <c r="A4" s="20">
        <v>38899</v>
      </c>
      <c r="B4" s="21">
        <v>0.26663658022880554</v>
      </c>
      <c r="C4" s="23">
        <v>0.17752054333686829</v>
      </c>
      <c r="D4" s="24"/>
      <c r="E4" s="21"/>
    </row>
    <row r="5" spans="1:5" x14ac:dyDescent="0.25">
      <c r="A5" s="20">
        <v>38991</v>
      </c>
      <c r="B5" s="21">
        <v>0.21978759765625</v>
      </c>
      <c r="C5" s="23">
        <v>0.14527881145477295</v>
      </c>
      <c r="D5" s="24"/>
      <c r="E5" s="21"/>
    </row>
    <row r="6" spans="1:5" x14ac:dyDescent="0.25">
      <c r="A6" s="20">
        <v>39083</v>
      </c>
      <c r="B6" s="21">
        <v>0.2355760782957077</v>
      </c>
      <c r="C6" s="23">
        <v>0.11731930077075958</v>
      </c>
      <c r="D6" s="24"/>
      <c r="E6" s="21"/>
    </row>
    <row r="7" spans="1:5" x14ac:dyDescent="0.25">
      <c r="A7" s="20">
        <v>39173</v>
      </c>
      <c r="B7" s="21">
        <v>0.23707158863544464</v>
      </c>
      <c r="C7" s="23">
        <v>0.10171972215175629</v>
      </c>
      <c r="D7" s="24"/>
      <c r="E7" s="21"/>
    </row>
    <row r="8" spans="1:5" x14ac:dyDescent="0.25">
      <c r="A8" s="20">
        <v>39264</v>
      </c>
      <c r="B8" s="21">
        <v>0.26263386011123657</v>
      </c>
      <c r="C8" s="23">
        <v>0.18419471383094788</v>
      </c>
      <c r="D8" s="24"/>
      <c r="E8" s="21"/>
    </row>
    <row r="9" spans="1:5" x14ac:dyDescent="0.25">
      <c r="A9" s="20">
        <v>39356</v>
      </c>
      <c r="B9" s="21">
        <v>0.21542522311210632</v>
      </c>
      <c r="C9" s="23">
        <v>0.10267823189496994</v>
      </c>
      <c r="D9" s="24"/>
      <c r="E9" s="21"/>
    </row>
    <row r="10" spans="1:5" x14ac:dyDescent="0.25">
      <c r="A10" s="20">
        <v>39448</v>
      </c>
      <c r="B10" s="21">
        <v>0.21660134196281433</v>
      </c>
      <c r="C10" s="23">
        <v>8.8776350021362305E-2</v>
      </c>
      <c r="D10" s="24"/>
      <c r="E10" s="21"/>
    </row>
    <row r="11" spans="1:5" x14ac:dyDescent="0.25">
      <c r="A11" s="20">
        <v>39539</v>
      </c>
      <c r="B11" s="21">
        <v>0.21905557811260223</v>
      </c>
      <c r="C11" s="23">
        <v>0.11282296478748322</v>
      </c>
      <c r="D11" s="24"/>
      <c r="E11" s="21"/>
    </row>
    <row r="12" spans="1:5" x14ac:dyDescent="0.25">
      <c r="A12" s="20">
        <v>39630</v>
      </c>
      <c r="B12" s="21">
        <v>0.25855222344398499</v>
      </c>
      <c r="C12" s="23">
        <v>0.18812009692192078</v>
      </c>
      <c r="D12" s="24"/>
      <c r="E12" s="21"/>
    </row>
    <row r="13" spans="1:5" x14ac:dyDescent="0.25">
      <c r="A13" s="20">
        <v>39722</v>
      </c>
      <c r="B13" s="21">
        <v>0.23744803667068481</v>
      </c>
      <c r="C13" s="23">
        <v>0.1508687287569046</v>
      </c>
      <c r="D13" s="24"/>
      <c r="E13" s="21"/>
    </row>
    <row r="14" spans="1:5" x14ac:dyDescent="0.25">
      <c r="A14" s="8">
        <v>39814</v>
      </c>
      <c r="B14" s="21">
        <v>0.25595095753669739</v>
      </c>
      <c r="C14" s="23">
        <v>0.12689974904060364</v>
      </c>
      <c r="D14" s="24"/>
      <c r="E14" s="21"/>
    </row>
    <row r="15" spans="1:5" x14ac:dyDescent="0.25">
      <c r="A15" s="8">
        <v>39904</v>
      </c>
      <c r="B15" s="21">
        <v>0.28036382794380188</v>
      </c>
      <c r="C15" s="23">
        <v>0.15807956457138062</v>
      </c>
      <c r="D15" s="24"/>
      <c r="E15" s="21"/>
    </row>
    <row r="16" spans="1:5" x14ac:dyDescent="0.25">
      <c r="A16" s="8">
        <v>39995</v>
      </c>
      <c r="B16" s="21">
        <v>0.30045425891876221</v>
      </c>
      <c r="C16" s="23">
        <v>0.22368919849395752</v>
      </c>
      <c r="D16" s="24"/>
      <c r="E16" s="21"/>
    </row>
    <row r="17" spans="1:5" x14ac:dyDescent="0.25">
      <c r="A17" s="8">
        <v>40087</v>
      </c>
      <c r="B17" s="21">
        <v>0.28212526440620422</v>
      </c>
      <c r="C17" s="23">
        <v>0.17071230709552765</v>
      </c>
      <c r="D17" s="24"/>
      <c r="E17" s="21"/>
    </row>
    <row r="18" spans="1:5" x14ac:dyDescent="0.25">
      <c r="A18" s="8">
        <v>40179</v>
      </c>
      <c r="B18" s="21">
        <v>0.29821681976318359</v>
      </c>
      <c r="C18" s="23">
        <v>0.14261944591999054</v>
      </c>
      <c r="D18" s="24"/>
      <c r="E18" s="21"/>
    </row>
    <row r="19" spans="1:5" x14ac:dyDescent="0.25">
      <c r="A19" s="8">
        <v>40269</v>
      </c>
      <c r="B19" s="21">
        <v>0.2912994921207428</v>
      </c>
      <c r="C19" s="23">
        <v>0.1275828629732132</v>
      </c>
      <c r="D19" s="24"/>
      <c r="E19" s="21"/>
    </row>
    <row r="20" spans="1:5" x14ac:dyDescent="0.25">
      <c r="A20" s="8">
        <v>40360</v>
      </c>
      <c r="B20" s="21">
        <v>0.31172022223472595</v>
      </c>
      <c r="C20" s="23">
        <v>0.22629708051681519</v>
      </c>
      <c r="D20" s="24"/>
      <c r="E20" s="21"/>
    </row>
    <row r="21" spans="1:5" x14ac:dyDescent="0.25">
      <c r="A21" s="8">
        <v>40452</v>
      </c>
      <c r="B21" s="21">
        <v>0.28476706147193909</v>
      </c>
      <c r="C21" s="23">
        <v>0.17277787625789642</v>
      </c>
      <c r="D21" s="24"/>
      <c r="E21" s="21"/>
    </row>
    <row r="22" spans="1:5" x14ac:dyDescent="0.25">
      <c r="A22" s="8">
        <v>40544</v>
      </c>
      <c r="B22" s="21">
        <v>0.27619758248329163</v>
      </c>
      <c r="C22" s="23">
        <v>0.11932457238435745</v>
      </c>
      <c r="D22" s="24"/>
      <c r="E22" s="21"/>
    </row>
    <row r="23" spans="1:5" x14ac:dyDescent="0.25">
      <c r="A23" s="8">
        <v>40634</v>
      </c>
      <c r="B23" s="21">
        <v>0.30119282007217407</v>
      </c>
      <c r="C23" s="23">
        <v>0.15241582691669464</v>
      </c>
      <c r="D23" s="24"/>
      <c r="E23" s="21"/>
    </row>
    <row r="24" spans="1:5" x14ac:dyDescent="0.25">
      <c r="A24" s="8">
        <v>40725</v>
      </c>
      <c r="B24" s="21">
        <v>0.34924229979515076</v>
      </c>
      <c r="C24" s="23">
        <v>0.21173395216464996</v>
      </c>
      <c r="D24" s="24"/>
      <c r="E24" s="21"/>
    </row>
    <row r="25" spans="1:5" x14ac:dyDescent="0.25">
      <c r="A25" s="8">
        <v>40817</v>
      </c>
      <c r="B25" s="21">
        <v>0.30917015671730042</v>
      </c>
      <c r="C25" s="23">
        <v>0.16968938708305359</v>
      </c>
      <c r="D25" s="24"/>
      <c r="E25" s="21"/>
    </row>
    <row r="26" spans="1:5" x14ac:dyDescent="0.25">
      <c r="A26" s="8">
        <v>40909</v>
      </c>
      <c r="B26" s="21">
        <v>0.29959210753440857</v>
      </c>
      <c r="C26" s="23">
        <v>0.14205247163772583</v>
      </c>
      <c r="D26" s="24"/>
      <c r="E26" s="21"/>
    </row>
    <row r="27" spans="1:5" x14ac:dyDescent="0.25">
      <c r="A27" s="8">
        <v>41000</v>
      </c>
      <c r="B27" s="21">
        <v>0.29553103446960449</v>
      </c>
      <c r="C27" s="23">
        <v>0.12564980983734131</v>
      </c>
      <c r="D27" s="24"/>
      <c r="E27" s="21"/>
    </row>
    <row r="28" spans="1:5" x14ac:dyDescent="0.25">
      <c r="A28" s="8">
        <v>41091</v>
      </c>
      <c r="B28" s="21">
        <v>0.28883054852485657</v>
      </c>
      <c r="C28" s="23">
        <v>0.19319461286067963</v>
      </c>
      <c r="D28" s="24"/>
      <c r="E28" s="21"/>
    </row>
    <row r="29" spans="1:5" x14ac:dyDescent="0.25">
      <c r="A29" s="8">
        <v>41183</v>
      </c>
      <c r="B29" s="21">
        <v>0.26705050468444824</v>
      </c>
      <c r="C29" s="23">
        <v>0.14130622148513794</v>
      </c>
      <c r="D29" s="24"/>
      <c r="E29" s="21"/>
    </row>
    <row r="30" spans="1:5" x14ac:dyDescent="0.25">
      <c r="A30" s="8">
        <v>41275</v>
      </c>
      <c r="B30" s="21">
        <v>0.26950523257255554</v>
      </c>
      <c r="C30" s="23">
        <v>0.12841568887233734</v>
      </c>
      <c r="D30" s="24"/>
      <c r="E30" s="21"/>
    </row>
    <row r="31" spans="1:5" x14ac:dyDescent="0.25">
      <c r="A31" s="8">
        <v>41365</v>
      </c>
      <c r="B31" s="21">
        <v>0.26592531800270081</v>
      </c>
      <c r="C31" s="23">
        <v>0.18169026076793671</v>
      </c>
      <c r="D31" s="24"/>
      <c r="E31" s="21"/>
    </row>
    <row r="32" spans="1:5" x14ac:dyDescent="0.25">
      <c r="A32" s="8">
        <v>41456</v>
      </c>
      <c r="B32" s="21">
        <v>0.29479578137397766</v>
      </c>
      <c r="C32" s="23">
        <v>0.2217629998922348</v>
      </c>
      <c r="D32" s="24"/>
      <c r="E32" s="21"/>
    </row>
    <row r="33" spans="1:5" x14ac:dyDescent="0.25">
      <c r="A33" s="8">
        <v>41548</v>
      </c>
      <c r="B33" s="21">
        <v>0.25075018405914307</v>
      </c>
      <c r="C33" s="23">
        <v>0.16684715449810028</v>
      </c>
      <c r="D33" s="24"/>
      <c r="E33" s="21"/>
    </row>
    <row r="34" spans="1:5" x14ac:dyDescent="0.25">
      <c r="A34" s="8">
        <v>41640</v>
      </c>
      <c r="B34" s="21">
        <v>0.23460938036441803</v>
      </c>
      <c r="C34" s="23">
        <v>0.10572724789381027</v>
      </c>
      <c r="D34" s="24"/>
      <c r="E34" s="21"/>
    </row>
    <row r="35" spans="1:5" x14ac:dyDescent="0.25">
      <c r="A35" s="8">
        <v>41730</v>
      </c>
      <c r="B35" s="21">
        <v>0.24015027284622192</v>
      </c>
      <c r="C35" s="23">
        <v>0.11907335370779037</v>
      </c>
      <c r="D35" s="24"/>
      <c r="E35" s="21"/>
    </row>
    <row r="36" spans="1:5" x14ac:dyDescent="0.25">
      <c r="A36" s="8">
        <v>41821</v>
      </c>
      <c r="B36" s="21">
        <v>0.26863086223602295</v>
      </c>
      <c r="C36" s="23">
        <v>0.16446097195148468</v>
      </c>
      <c r="D36" s="24"/>
      <c r="E36" s="21"/>
    </row>
    <row r="37" spans="1:5" x14ac:dyDescent="0.25">
      <c r="A37" s="8">
        <v>41913</v>
      </c>
      <c r="B37" s="21">
        <v>0.21894751489162445</v>
      </c>
      <c r="C37" s="23">
        <v>0.13216833770275116</v>
      </c>
      <c r="D37" s="24"/>
      <c r="E37" s="21"/>
    </row>
    <row r="38" spans="1:5" x14ac:dyDescent="0.25">
      <c r="A38" s="8">
        <v>42005</v>
      </c>
      <c r="B38" s="21">
        <v>0.23975272476673126</v>
      </c>
      <c r="C38" s="23">
        <v>0.11192219704389572</v>
      </c>
      <c r="D38" s="24"/>
      <c r="E38" s="21"/>
    </row>
    <row r="39" spans="1:5" x14ac:dyDescent="0.25">
      <c r="A39" s="8">
        <v>42095</v>
      </c>
      <c r="B39" s="21">
        <v>0.2486221045255661</v>
      </c>
      <c r="C39" s="23">
        <v>0.13328911364078522</v>
      </c>
      <c r="D39" s="24"/>
      <c r="E39" s="21"/>
    </row>
    <row r="40" spans="1:5" x14ac:dyDescent="0.25">
      <c r="A40" s="8">
        <v>42186</v>
      </c>
      <c r="B40" s="21">
        <v>0.25975456833839417</v>
      </c>
      <c r="C40" s="23">
        <v>0.16170601546764374</v>
      </c>
      <c r="D40" s="24"/>
      <c r="E40" s="21"/>
    </row>
    <row r="41" spans="1:5" x14ac:dyDescent="0.25">
      <c r="A41" s="8">
        <v>42278</v>
      </c>
      <c r="B41" s="21">
        <v>0.21744586527347565</v>
      </c>
      <c r="C41" s="23">
        <v>9.5854222774505615E-2</v>
      </c>
      <c r="D41" s="24"/>
      <c r="E41" s="21"/>
    </row>
    <row r="42" spans="1:5" x14ac:dyDescent="0.25">
      <c r="A42" s="8">
        <v>42370</v>
      </c>
      <c r="B42" s="21">
        <v>0.22228763997554779</v>
      </c>
      <c r="C42" s="23">
        <v>9.6290908753871918E-2</v>
      </c>
      <c r="D42" s="24"/>
      <c r="E42" s="21"/>
    </row>
    <row r="43" spans="1:5" x14ac:dyDescent="0.25">
      <c r="A43" s="8">
        <v>42461</v>
      </c>
      <c r="B43" s="21">
        <v>0.22964729368686676</v>
      </c>
      <c r="C43" s="21">
        <v>0.11710832267999649</v>
      </c>
      <c r="D43" s="24"/>
      <c r="E43" s="21"/>
    </row>
    <row r="44" spans="1:5" x14ac:dyDescent="0.25">
      <c r="A44" s="8">
        <v>42552</v>
      </c>
      <c r="B44" s="21">
        <v>0.25352925062179565</v>
      </c>
      <c r="C44" s="21">
        <v>0.17300336062908173</v>
      </c>
      <c r="D44" s="24"/>
      <c r="E44" s="21"/>
    </row>
    <row r="45" spans="1:5" x14ac:dyDescent="0.25">
      <c r="A45" s="8">
        <v>42644</v>
      </c>
      <c r="B45" s="21">
        <v>0.21900331974029541</v>
      </c>
      <c r="C45" s="21">
        <v>0.11035959422588348</v>
      </c>
      <c r="D45" s="24"/>
      <c r="E45" s="21"/>
    </row>
    <row r="46" spans="1:5" x14ac:dyDescent="0.25">
      <c r="A46" s="8">
        <v>42736</v>
      </c>
      <c r="B46" s="21">
        <v>0.21844273805618286</v>
      </c>
      <c r="C46" s="21">
        <v>9.4770185649394989E-2</v>
      </c>
      <c r="D46" s="24"/>
      <c r="E46" s="21"/>
    </row>
    <row r="47" spans="1:5" x14ac:dyDescent="0.25">
      <c r="A47" s="8">
        <v>42826</v>
      </c>
      <c r="B47" s="21">
        <v>0.22810576856136322</v>
      </c>
      <c r="C47" s="21">
        <v>0.12343530356884003</v>
      </c>
      <c r="D47" s="24"/>
      <c r="E47" s="21"/>
    </row>
    <row r="48" spans="1:5" x14ac:dyDescent="0.25">
      <c r="A48" s="8">
        <v>42917</v>
      </c>
      <c r="B48" s="21">
        <v>0.23506473004817963</v>
      </c>
      <c r="C48" s="21">
        <v>0.15468646585941315</v>
      </c>
      <c r="D48" s="24"/>
      <c r="E48" s="21"/>
    </row>
    <row r="49" spans="1:5" x14ac:dyDescent="0.25">
      <c r="A49" s="8">
        <v>43009</v>
      </c>
      <c r="B49" s="21">
        <v>0.21457844972610474</v>
      </c>
      <c r="C49" s="21">
        <v>0.11358015984296799</v>
      </c>
      <c r="D49" s="24"/>
      <c r="E49" s="21"/>
    </row>
    <row r="50" spans="1:5" x14ac:dyDescent="0.25">
      <c r="A50" s="8">
        <v>43101</v>
      </c>
      <c r="B50" s="21">
        <v>0.20854051411151886</v>
      </c>
      <c r="C50" s="21">
        <v>0.1129172220826149</v>
      </c>
      <c r="D50" s="24"/>
      <c r="E50" s="21"/>
    </row>
    <row r="51" spans="1:5" x14ac:dyDescent="0.25">
      <c r="A51" s="8">
        <v>43191</v>
      </c>
      <c r="B51" s="21">
        <v>0.2138577401638031</v>
      </c>
      <c r="C51" s="21">
        <v>0.11633807420730591</v>
      </c>
      <c r="D51" s="24"/>
      <c r="E51" s="21"/>
    </row>
    <row r="52" spans="1:5" x14ac:dyDescent="0.25">
      <c r="A52" s="8">
        <v>43282</v>
      </c>
      <c r="B52" s="21">
        <v>0.24205593764781952</v>
      </c>
      <c r="C52" s="21">
        <v>0.1562620997428894</v>
      </c>
      <c r="D52" s="24"/>
      <c r="E52" s="21"/>
    </row>
    <row r="53" spans="1:5" x14ac:dyDescent="0.25">
      <c r="A53" s="8">
        <v>43374</v>
      </c>
      <c r="B53" s="21">
        <v>0.21917355060577393</v>
      </c>
      <c r="C53" s="21">
        <v>0.1172025054693222</v>
      </c>
      <c r="D53" s="24"/>
      <c r="E53" s="21"/>
    </row>
    <row r="54" spans="1:5" x14ac:dyDescent="0.25">
      <c r="A54" s="8">
        <v>43466</v>
      </c>
      <c r="B54" s="21">
        <v>0.20449657738208771</v>
      </c>
      <c r="C54" s="21">
        <v>0.10294716060161591</v>
      </c>
      <c r="D54" s="24"/>
      <c r="E54" s="21"/>
    </row>
    <row r="55" spans="1:5" x14ac:dyDescent="0.25">
      <c r="A55" s="8">
        <v>43556</v>
      </c>
      <c r="B55" s="21">
        <v>0.21029223501682281</v>
      </c>
      <c r="C55" s="21">
        <v>0.13659465312957764</v>
      </c>
      <c r="D55" s="24"/>
      <c r="E55" s="21"/>
    </row>
    <row r="56" spans="1:5" x14ac:dyDescent="0.25">
      <c r="A56" s="8">
        <v>43647</v>
      </c>
      <c r="B56" s="21">
        <v>0.23253060877323151</v>
      </c>
      <c r="C56" s="21">
        <v>0.18434925377368927</v>
      </c>
      <c r="D56" s="24"/>
      <c r="E56" s="21"/>
    </row>
    <row r="57" spans="1:5" x14ac:dyDescent="0.25">
      <c r="A57" s="8">
        <v>43739</v>
      </c>
      <c r="B57" s="21">
        <v>0.19857707619667053</v>
      </c>
      <c r="C57" s="21">
        <v>0.12496104091405869</v>
      </c>
      <c r="D57" s="24"/>
      <c r="E57" s="21"/>
    </row>
    <row r="58" spans="1:5" x14ac:dyDescent="0.25">
      <c r="A58" s="8">
        <v>43831</v>
      </c>
      <c r="B58" s="21">
        <v>0.21885599195957184</v>
      </c>
      <c r="C58" s="21">
        <v>0.10915663838386536</v>
      </c>
      <c r="D58" s="24"/>
      <c r="E58" s="21"/>
    </row>
    <row r="59" spans="1:5" x14ac:dyDescent="0.25">
      <c r="A59" s="8">
        <v>43922</v>
      </c>
      <c r="B59" s="21">
        <v>0.22680065035820007</v>
      </c>
      <c r="C59" s="21">
        <v>0.11773299425840378</v>
      </c>
      <c r="D59" s="24"/>
      <c r="E59" s="21"/>
    </row>
    <row r="60" spans="1:5" x14ac:dyDescent="0.25">
      <c r="A60" s="8">
        <v>44013</v>
      </c>
      <c r="B60" s="21">
        <v>0.25141724944114685</v>
      </c>
      <c r="C60" s="21">
        <v>0.22526246309280396</v>
      </c>
      <c r="D60" s="24"/>
      <c r="E60" s="21"/>
    </row>
    <row r="61" spans="1:5" x14ac:dyDescent="0.25">
      <c r="A61" s="8">
        <v>44105</v>
      </c>
      <c r="B61" s="21">
        <v>0.24227860569953918</v>
      </c>
      <c r="C61" s="21">
        <v>0.18864710628986359</v>
      </c>
      <c r="D61" s="24"/>
      <c r="E61" s="21"/>
    </row>
    <row r="62" spans="1:5" x14ac:dyDescent="0.25">
      <c r="A62" s="8">
        <v>44197</v>
      </c>
      <c r="B62" s="21">
        <v>0.23255345225334167</v>
      </c>
      <c r="C62" s="21">
        <v>0.1402747631072998</v>
      </c>
      <c r="D62" s="24"/>
      <c r="E62" s="21"/>
    </row>
    <row r="63" spans="1:5" x14ac:dyDescent="0.25">
      <c r="A63" s="8">
        <v>44287</v>
      </c>
      <c r="B63" s="21">
        <v>0.20142027735710144</v>
      </c>
      <c r="C63" s="21">
        <v>0.12900902330875397</v>
      </c>
      <c r="D63" s="24"/>
      <c r="E63" s="21"/>
    </row>
    <row r="64" spans="1:5" x14ac:dyDescent="0.25">
      <c r="A64" s="8">
        <v>44378</v>
      </c>
      <c r="B64" s="21">
        <v>0.22862471640110016</v>
      </c>
      <c r="C64" s="21">
        <v>0.20586232841014862</v>
      </c>
      <c r="D64" s="24"/>
      <c r="E64" s="21"/>
    </row>
    <row r="65" spans="1:5" x14ac:dyDescent="0.25">
      <c r="A65" s="8">
        <v>44470</v>
      </c>
      <c r="B65" s="21">
        <v>0.2083088606595993</v>
      </c>
      <c r="C65" s="21">
        <v>0.13696512579917908</v>
      </c>
      <c r="D65" s="24"/>
      <c r="E65" s="21"/>
    </row>
    <row r="66" spans="1:5" x14ac:dyDescent="0.25">
      <c r="A66" s="8">
        <v>44562</v>
      </c>
      <c r="B66" s="21">
        <v>0.20369011163711548</v>
      </c>
      <c r="C66" s="21">
        <v>8.6664691567420959E-2</v>
      </c>
      <c r="D66" s="24"/>
      <c r="E66" s="21"/>
    </row>
    <row r="67" spans="1:5" x14ac:dyDescent="0.25">
      <c r="A67" s="8">
        <v>44652</v>
      </c>
      <c r="B67" s="21">
        <v>0.18621368706226349</v>
      </c>
      <c r="C67" s="21">
        <v>9.9257960915565491E-2</v>
      </c>
      <c r="D67" s="24"/>
      <c r="E67" s="21"/>
    </row>
    <row r="68" spans="1:5" x14ac:dyDescent="0.25">
      <c r="A68" s="8">
        <v>44743</v>
      </c>
      <c r="B68" s="21">
        <v>0.24130375683307648</v>
      </c>
      <c r="C68" s="21">
        <v>0.16911295056343079</v>
      </c>
      <c r="D68" s="24"/>
      <c r="E68" s="21"/>
    </row>
    <row r="69" spans="1:5" x14ac:dyDescent="0.25">
      <c r="A69" s="8">
        <v>44835</v>
      </c>
      <c r="B69" s="21">
        <v>0.25725114345550537</v>
      </c>
      <c r="C69" s="21">
        <v>0.14748553931713104</v>
      </c>
      <c r="D69" s="24"/>
      <c r="E69" s="21"/>
    </row>
    <row r="70" spans="1:5" x14ac:dyDescent="0.25">
      <c r="A70" s="8">
        <v>44927</v>
      </c>
      <c r="B70" s="21"/>
      <c r="C70" s="21"/>
      <c r="D70" s="21">
        <v>0.22416733205318451</v>
      </c>
      <c r="E70" s="21">
        <v>0.1333753913640976</v>
      </c>
    </row>
    <row r="71" spans="1:5" x14ac:dyDescent="0.25">
      <c r="A71" s="8">
        <v>45017</v>
      </c>
      <c r="B71" s="21"/>
      <c r="C71" s="21"/>
      <c r="D71" s="21">
        <v>0.22725769877433777</v>
      </c>
      <c r="E71" s="21">
        <v>0.10873668640851974</v>
      </c>
    </row>
    <row r="72" spans="1:5" x14ac:dyDescent="0.25">
      <c r="A72" s="8">
        <v>45108</v>
      </c>
      <c r="B72" s="21"/>
      <c r="C72" s="21"/>
      <c r="D72" s="21">
        <v>0.25140950083732605</v>
      </c>
      <c r="E72" s="21">
        <v>0.18452377617359161</v>
      </c>
    </row>
    <row r="73" spans="1:5" x14ac:dyDescent="0.25">
      <c r="A73" s="8">
        <v>45200</v>
      </c>
      <c r="B73" s="21"/>
      <c r="C73" s="21"/>
      <c r="D73" s="21">
        <v>0.25823605060577393</v>
      </c>
      <c r="E73" s="21">
        <v>0.12988364696502686</v>
      </c>
    </row>
    <row r="74" spans="1:5" x14ac:dyDescent="0.25">
      <c r="A74" s="8">
        <v>45292</v>
      </c>
      <c r="B74" s="21"/>
      <c r="C74" s="21"/>
      <c r="D74" s="21">
        <v>0.27075296640396118</v>
      </c>
      <c r="E74" s="21">
        <v>0.12622392177581787</v>
      </c>
    </row>
    <row r="75" spans="1:5" x14ac:dyDescent="0.25">
      <c r="A75" s="8">
        <v>45383</v>
      </c>
      <c r="B75" s="21"/>
      <c r="C75" s="21"/>
      <c r="D75" s="21">
        <v>0.26525360345840454</v>
      </c>
      <c r="E75" s="21">
        <v>0.12083230167627335</v>
      </c>
    </row>
    <row r="76" spans="1:5" x14ac:dyDescent="0.25">
      <c r="A76" s="8">
        <v>45474</v>
      </c>
      <c r="B76" s="21"/>
      <c r="C76" s="21"/>
      <c r="D76" s="21">
        <v>0.26197248697280884</v>
      </c>
      <c r="E76" s="21">
        <v>0.18981088697910309</v>
      </c>
    </row>
    <row r="77" spans="1:5" x14ac:dyDescent="0.25">
      <c r="A77" s="8">
        <v>45566</v>
      </c>
      <c r="B77" s="21"/>
      <c r="C77" s="21"/>
      <c r="D77" s="21">
        <v>0.21989187598228455</v>
      </c>
      <c r="E77" s="21">
        <v>0.17735344171524048</v>
      </c>
    </row>
    <row r="78" spans="1:5" x14ac:dyDescent="0.25">
      <c r="A78" s="8">
        <v>45658</v>
      </c>
      <c r="B78" s="21"/>
      <c r="C78" s="21"/>
      <c r="D78" s="21">
        <v>0.22664396464824677</v>
      </c>
      <c r="E78" s="21">
        <v>0.10571817308664322</v>
      </c>
    </row>
    <row r="79" spans="1:5" x14ac:dyDescent="0.25">
      <c r="A79" s="8">
        <v>45748</v>
      </c>
      <c r="B79" s="21"/>
      <c r="C79" s="21"/>
      <c r="D79" s="21">
        <v>0.23219189047813416</v>
      </c>
      <c r="E79" s="21">
        <v>0.13339588046073914</v>
      </c>
    </row>
    <row r="80" spans="1:5" x14ac:dyDescent="0.25">
      <c r="A80" s="8">
        <v>45839</v>
      </c>
      <c r="B80" s="21"/>
      <c r="C80" s="21"/>
      <c r="D80" s="21">
        <v>0.24009133875370026</v>
      </c>
      <c r="E80" s="21">
        <v>0.20637772977352142</v>
      </c>
    </row>
    <row r="81" spans="1:5" x14ac:dyDescent="0.25">
      <c r="A81" s="8">
        <v>45931</v>
      </c>
      <c r="B81" s="21"/>
      <c r="C81" s="21"/>
      <c r="D81" s="21">
        <v>0.22630298137664795</v>
      </c>
      <c r="E81" s="21">
        <v>0.16062496602535248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59D1-813C-4FD9-AFE9-2AF4B6A7B909}">
  <dimension ref="A1:I28"/>
  <sheetViews>
    <sheetView workbookViewId="0">
      <selection activeCell="L5" sqref="L5"/>
    </sheetView>
  </sheetViews>
  <sheetFormatPr defaultRowHeight="15" x14ac:dyDescent="0.25"/>
  <cols>
    <col min="9" max="9" width="10.42578125" bestFit="1" customWidth="1"/>
  </cols>
  <sheetData>
    <row r="1" spans="1:9" x14ac:dyDescent="0.25">
      <c r="A1" t="s">
        <v>248</v>
      </c>
    </row>
    <row r="2" spans="1:9" x14ac:dyDescent="0.25">
      <c r="A2" t="s">
        <v>240</v>
      </c>
      <c r="B2" s="8" t="s">
        <v>241</v>
      </c>
      <c r="C2" s="8" t="s">
        <v>242</v>
      </c>
      <c r="D2" s="8" t="s">
        <v>243</v>
      </c>
      <c r="E2" s="8" t="s">
        <v>244</v>
      </c>
      <c r="F2" s="8" t="s">
        <v>245</v>
      </c>
      <c r="G2" s="8" t="s">
        <v>246</v>
      </c>
      <c r="H2" s="8" t="s">
        <v>247</v>
      </c>
      <c r="I2" s="8">
        <v>46113</v>
      </c>
    </row>
    <row r="3" spans="1:9" x14ac:dyDescent="0.25">
      <c r="A3">
        <v>16</v>
      </c>
      <c r="B3">
        <v>4.3499999999999996</v>
      </c>
      <c r="C3">
        <v>4.55</v>
      </c>
      <c r="D3">
        <v>4.62</v>
      </c>
      <c r="E3">
        <v>4.8099999999999996</v>
      </c>
      <c r="F3">
        <v>5.28</v>
      </c>
      <c r="G3">
        <v>6.4</v>
      </c>
      <c r="H3">
        <v>7.55</v>
      </c>
      <c r="I3">
        <v>8</v>
      </c>
    </row>
    <row r="4" spans="1:9" x14ac:dyDescent="0.25">
      <c r="A4">
        <v>17</v>
      </c>
      <c r="B4">
        <v>4.3499999999999996</v>
      </c>
      <c r="C4">
        <v>4.55</v>
      </c>
      <c r="D4">
        <v>4.62</v>
      </c>
      <c r="E4">
        <v>4.8099999999999996</v>
      </c>
      <c r="F4">
        <v>5.28</v>
      </c>
      <c r="G4">
        <v>6.4</v>
      </c>
      <c r="H4">
        <v>7.55</v>
      </c>
      <c r="I4">
        <v>8</v>
      </c>
    </row>
    <row r="5" spans="1:9" x14ac:dyDescent="0.25">
      <c r="A5">
        <v>18</v>
      </c>
      <c r="B5">
        <v>6.15</v>
      </c>
      <c r="C5">
        <v>6.45</v>
      </c>
      <c r="D5">
        <v>6.56</v>
      </c>
      <c r="E5">
        <v>6.83</v>
      </c>
      <c r="F5">
        <v>7.49</v>
      </c>
      <c r="G5">
        <v>8.6</v>
      </c>
      <c r="H5">
        <v>10</v>
      </c>
      <c r="I5">
        <v>10.85</v>
      </c>
    </row>
    <row r="6" spans="1:9" x14ac:dyDescent="0.25">
      <c r="A6">
        <v>19</v>
      </c>
      <c r="B6">
        <v>6.15</v>
      </c>
      <c r="C6">
        <v>6.45</v>
      </c>
      <c r="D6">
        <v>6.56</v>
      </c>
      <c r="E6">
        <v>6.83</v>
      </c>
      <c r="F6">
        <v>7.49</v>
      </c>
      <c r="G6">
        <v>8.6</v>
      </c>
      <c r="H6">
        <v>10</v>
      </c>
      <c r="I6">
        <v>10.85</v>
      </c>
    </row>
    <row r="7" spans="1:9" x14ac:dyDescent="0.25">
      <c r="A7">
        <v>20</v>
      </c>
      <c r="B7">
        <v>6.15</v>
      </c>
      <c r="C7">
        <v>6.45</v>
      </c>
      <c r="D7">
        <v>6.56</v>
      </c>
      <c r="E7">
        <v>6.83</v>
      </c>
      <c r="F7">
        <v>7.49</v>
      </c>
      <c r="G7">
        <v>8.6</v>
      </c>
      <c r="H7">
        <v>10</v>
      </c>
      <c r="I7">
        <v>10.85</v>
      </c>
    </row>
    <row r="8" spans="1:9" x14ac:dyDescent="0.25">
      <c r="A8">
        <v>21</v>
      </c>
      <c r="B8">
        <v>7.7</v>
      </c>
      <c r="C8">
        <v>8.1999999999999993</v>
      </c>
      <c r="D8">
        <v>8.36</v>
      </c>
      <c r="E8">
        <v>9.18</v>
      </c>
      <c r="F8">
        <v>10.18</v>
      </c>
      <c r="G8">
        <v>11.44</v>
      </c>
      <c r="H8">
        <v>12.21</v>
      </c>
      <c r="I8">
        <v>12.71</v>
      </c>
    </row>
    <row r="9" spans="1:9" x14ac:dyDescent="0.25">
      <c r="A9">
        <v>22</v>
      </c>
      <c r="B9">
        <v>7.7</v>
      </c>
      <c r="C9">
        <v>8.1999999999999993</v>
      </c>
      <c r="D9">
        <v>8.36</v>
      </c>
      <c r="E9">
        <v>9.18</v>
      </c>
      <c r="F9">
        <v>10.18</v>
      </c>
      <c r="G9">
        <v>11.44</v>
      </c>
      <c r="H9">
        <v>12.21</v>
      </c>
      <c r="I9">
        <v>12.71</v>
      </c>
    </row>
    <row r="10" spans="1:9" x14ac:dyDescent="0.25">
      <c r="A10">
        <v>23</v>
      </c>
      <c r="B10">
        <v>7.7</v>
      </c>
      <c r="C10">
        <v>8.1999999999999993</v>
      </c>
      <c r="D10">
        <v>8.91</v>
      </c>
      <c r="E10">
        <v>9.5</v>
      </c>
      <c r="F10">
        <v>10.42</v>
      </c>
      <c r="G10">
        <v>11.44</v>
      </c>
      <c r="H10">
        <v>12.21</v>
      </c>
      <c r="I10">
        <v>12.71</v>
      </c>
    </row>
    <row r="11" spans="1:9" x14ac:dyDescent="0.25">
      <c r="A11">
        <v>24</v>
      </c>
      <c r="B11">
        <v>7.7</v>
      </c>
      <c r="C11">
        <v>8.1999999999999993</v>
      </c>
      <c r="D11">
        <v>8.91</v>
      </c>
      <c r="E11">
        <v>9.5</v>
      </c>
      <c r="F11">
        <v>10.42</v>
      </c>
      <c r="G11">
        <v>11.44</v>
      </c>
      <c r="H11">
        <v>12.21</v>
      </c>
      <c r="I11">
        <v>12.71</v>
      </c>
    </row>
    <row r="12" spans="1:9" x14ac:dyDescent="0.25">
      <c r="A12">
        <v>25</v>
      </c>
      <c r="B12">
        <v>8.2100000000000009</v>
      </c>
      <c r="C12">
        <v>8.7200000000000006</v>
      </c>
      <c r="D12">
        <v>8.91</v>
      </c>
      <c r="E12">
        <v>9.5</v>
      </c>
      <c r="F12">
        <v>10.42</v>
      </c>
      <c r="G12">
        <v>11.44</v>
      </c>
      <c r="H12">
        <v>12.21</v>
      </c>
      <c r="I12">
        <v>12.71</v>
      </c>
    </row>
    <row r="14" spans="1:9" x14ac:dyDescent="0.25">
      <c r="A14" t="s">
        <v>275</v>
      </c>
      <c r="B14">
        <f>107.8</f>
        <v>107.8</v>
      </c>
      <c r="C14">
        <v>108.7</v>
      </c>
      <c r="D14">
        <v>110.9</v>
      </c>
      <c r="E14">
        <v>119.7</v>
      </c>
      <c r="F14">
        <v>128.9</v>
      </c>
      <c r="G14">
        <v>132.69999999999999</v>
      </c>
      <c r="H14">
        <v>138</v>
      </c>
      <c r="I14">
        <v>141.30000000000001</v>
      </c>
    </row>
    <row r="15" spans="1:9" x14ac:dyDescent="0.25">
      <c r="A15" t="s">
        <v>277</v>
      </c>
      <c r="C15">
        <f>100*((C14/B14)-1)</f>
        <v>0.83487940630797564</v>
      </c>
      <c r="D15">
        <f t="shared" ref="D15:I15" si="0">100*((D14/C14)-1)</f>
        <v>2.0239190432382648</v>
      </c>
      <c r="E15">
        <f t="shared" si="0"/>
        <v>7.935076645626693</v>
      </c>
      <c r="F15">
        <f t="shared" si="0"/>
        <v>7.685881370091896</v>
      </c>
      <c r="G15">
        <f t="shared" si="0"/>
        <v>2.9480217222653149</v>
      </c>
      <c r="H15">
        <f t="shared" si="0"/>
        <v>3.9939713639788987</v>
      </c>
      <c r="I15">
        <f t="shared" si="0"/>
        <v>2.3913043478260843</v>
      </c>
    </row>
    <row r="17" spans="1:9" x14ac:dyDescent="0.25">
      <c r="A17" t="s">
        <v>276</v>
      </c>
    </row>
    <row r="18" spans="1:9" x14ac:dyDescent="0.25">
      <c r="A18" t="s">
        <v>240</v>
      </c>
      <c r="C18" s="8" t="s">
        <v>242</v>
      </c>
      <c r="D18" s="8" t="s">
        <v>243</v>
      </c>
      <c r="E18" s="8" t="s">
        <v>244</v>
      </c>
      <c r="F18" s="8" t="s">
        <v>245</v>
      </c>
      <c r="G18" s="8" t="s">
        <v>246</v>
      </c>
      <c r="H18" s="8" t="s">
        <v>247</v>
      </c>
      <c r="I18" s="8">
        <v>46113</v>
      </c>
    </row>
    <row r="19" spans="1:9" x14ac:dyDescent="0.25">
      <c r="A19">
        <v>16</v>
      </c>
      <c r="C19" s="31">
        <f>100*((C3/B3)/((100+C$15)/100)-1)</f>
        <v>3.7316668252810103</v>
      </c>
      <c r="D19" s="31">
        <f>100*((D3/C3)/((100+D$15)/100)-1)</f>
        <v>-0.47582714850521457</v>
      </c>
      <c r="E19" s="31">
        <f t="shared" ref="E19:I19" si="1">100*((E3/D3)/((100+E$15)/100)-1)</f>
        <v>-3.5415016618024153</v>
      </c>
      <c r="F19" s="31">
        <f t="shared" si="1"/>
        <v>1.9365847915110868</v>
      </c>
      <c r="G19" s="31">
        <f t="shared" si="1"/>
        <v>17.741088351487754</v>
      </c>
      <c r="H19" s="31">
        <f t="shared" si="1"/>
        <v>13.438066123188408</v>
      </c>
      <c r="I19" s="31">
        <f t="shared" si="1"/>
        <v>3.4856090324939304</v>
      </c>
    </row>
    <row r="20" spans="1:9" x14ac:dyDescent="0.25">
      <c r="A20">
        <v>17</v>
      </c>
      <c r="C20" s="31">
        <f t="shared" ref="C20:I20" si="2">100*((C4/B4)/((100+C$15)/100)-1)</f>
        <v>3.7316668252810103</v>
      </c>
      <c r="D20" s="31">
        <f t="shared" si="2"/>
        <v>-0.47582714850521457</v>
      </c>
      <c r="E20" s="31">
        <f t="shared" si="2"/>
        <v>-3.5415016618024153</v>
      </c>
      <c r="F20" s="31">
        <f t="shared" si="2"/>
        <v>1.9365847915110868</v>
      </c>
      <c r="G20" s="31">
        <f t="shared" si="2"/>
        <v>17.741088351487754</v>
      </c>
      <c r="H20" s="31">
        <f t="shared" si="2"/>
        <v>13.438066123188408</v>
      </c>
      <c r="I20" s="31">
        <f t="shared" si="2"/>
        <v>3.4856090324939304</v>
      </c>
    </row>
    <row r="21" spans="1:9" x14ac:dyDescent="0.25">
      <c r="A21">
        <v>18</v>
      </c>
      <c r="C21" s="31">
        <f t="shared" ref="C21:I21" si="3">100*((C5/B5)/((100+C$15)/100)-1)</f>
        <v>4.0096932708057587</v>
      </c>
      <c r="D21" s="31">
        <f t="shared" si="3"/>
        <v>-0.31217452695003756</v>
      </c>
      <c r="E21" s="31">
        <f t="shared" si="3"/>
        <v>-3.5384446889581644</v>
      </c>
      <c r="F21" s="31">
        <f t="shared" si="3"/>
        <v>1.8362379271843032</v>
      </c>
      <c r="G21" s="31">
        <f t="shared" si="3"/>
        <v>11.531778618665633</v>
      </c>
      <c r="H21" s="31">
        <f t="shared" si="3"/>
        <v>11.813279406808231</v>
      </c>
      <c r="I21" s="31">
        <f t="shared" si="3"/>
        <v>5.9660297239915172</v>
      </c>
    </row>
    <row r="22" spans="1:9" x14ac:dyDescent="0.25">
      <c r="A22">
        <v>19</v>
      </c>
      <c r="C22" s="31">
        <f t="shared" ref="C22:I22" si="4">100*((C6/B6)/((100+C$15)/100)-1)</f>
        <v>4.0096932708057587</v>
      </c>
      <c r="D22" s="31">
        <f t="shared" si="4"/>
        <v>-0.31217452695003756</v>
      </c>
      <c r="E22" s="31">
        <f t="shared" si="4"/>
        <v>-3.5384446889581644</v>
      </c>
      <c r="F22" s="31">
        <f t="shared" si="4"/>
        <v>1.8362379271843032</v>
      </c>
      <c r="G22" s="31">
        <f t="shared" si="4"/>
        <v>11.531778618665633</v>
      </c>
      <c r="H22" s="31">
        <f t="shared" si="4"/>
        <v>11.813279406808231</v>
      </c>
      <c r="I22" s="31">
        <f t="shared" si="4"/>
        <v>5.9660297239915172</v>
      </c>
    </row>
    <row r="23" spans="1:9" x14ac:dyDescent="0.25">
      <c r="A23">
        <v>20</v>
      </c>
      <c r="C23" s="31">
        <f t="shared" ref="C23:I23" si="5">100*((C7/B7)/((100+C$15)/100)-1)</f>
        <v>4.0096932708057587</v>
      </c>
      <c r="D23" s="31">
        <f t="shared" si="5"/>
        <v>-0.31217452695003756</v>
      </c>
      <c r="E23" s="31">
        <f t="shared" si="5"/>
        <v>-3.5384446889581644</v>
      </c>
      <c r="F23" s="31">
        <f t="shared" si="5"/>
        <v>1.8362379271843032</v>
      </c>
      <c r="G23" s="31">
        <f t="shared" si="5"/>
        <v>11.531778618665633</v>
      </c>
      <c r="H23" s="31">
        <f t="shared" si="5"/>
        <v>11.813279406808231</v>
      </c>
      <c r="I23" s="31">
        <f t="shared" si="5"/>
        <v>5.9660297239915172</v>
      </c>
    </row>
    <row r="24" spans="1:9" x14ac:dyDescent="0.25">
      <c r="A24">
        <v>21</v>
      </c>
      <c r="C24" s="31">
        <f t="shared" ref="C24:I24" si="6">100*((C8/B8)/((100+C$15)/100)-1)</f>
        <v>5.611775528978824</v>
      </c>
      <c r="D24" s="31">
        <f t="shared" si="6"/>
        <v>-7.1257340165820082E-2</v>
      </c>
      <c r="E24" s="31">
        <f t="shared" si="6"/>
        <v>1.7357988272115765</v>
      </c>
      <c r="F24" s="31">
        <f t="shared" si="6"/>
        <v>2.9784450630523596</v>
      </c>
      <c r="G24" s="31">
        <f t="shared" si="6"/>
        <v>9.1591740531769652</v>
      </c>
      <c r="H24" s="31">
        <f t="shared" si="6"/>
        <v>2.6316889632107321</v>
      </c>
      <c r="I24" s="31">
        <f t="shared" si="6"/>
        <v>1.6639105811080412</v>
      </c>
    </row>
    <row r="25" spans="1:9" x14ac:dyDescent="0.25">
      <c r="A25">
        <v>22</v>
      </c>
      <c r="C25" s="31">
        <f t="shared" ref="C25:I25" si="7">100*((C9/B9)/((100+C$15)/100)-1)</f>
        <v>5.611775528978824</v>
      </c>
      <c r="D25" s="31">
        <f t="shared" si="7"/>
        <v>-7.1257340165820082E-2</v>
      </c>
      <c r="E25" s="31">
        <f t="shared" si="7"/>
        <v>1.7357988272115765</v>
      </c>
      <c r="F25" s="31">
        <f t="shared" si="7"/>
        <v>2.9784450630523596</v>
      </c>
      <c r="G25" s="31">
        <f t="shared" si="7"/>
        <v>9.1591740531769652</v>
      </c>
      <c r="H25" s="31">
        <f t="shared" si="7"/>
        <v>2.6316889632107321</v>
      </c>
      <c r="I25" s="31">
        <f t="shared" si="7"/>
        <v>1.6639105811080412</v>
      </c>
    </row>
    <row r="26" spans="1:9" x14ac:dyDescent="0.25">
      <c r="A26">
        <v>23</v>
      </c>
      <c r="C26" s="31">
        <f t="shared" ref="C26:I26" si="8">100*((C10/B10)/((100+C$15)/100)-1)</f>
        <v>5.611775528978824</v>
      </c>
      <c r="D26" s="31">
        <f t="shared" si="8"/>
        <v>6.5030020453495929</v>
      </c>
      <c r="E26" s="31">
        <f t="shared" si="8"/>
        <v>-1.2167530686049144</v>
      </c>
      <c r="F26" s="31">
        <f t="shared" si="8"/>
        <v>1.8557020946470049</v>
      </c>
      <c r="G26" s="31">
        <f t="shared" si="8"/>
        <v>6.6449512342938055</v>
      </c>
      <c r="H26" s="31">
        <f t="shared" si="8"/>
        <v>2.6316889632107321</v>
      </c>
      <c r="I26" s="31">
        <f t="shared" si="8"/>
        <v>1.6639105811080412</v>
      </c>
    </row>
    <row r="27" spans="1:9" x14ac:dyDescent="0.25">
      <c r="A27">
        <v>24</v>
      </c>
      <c r="C27" s="31">
        <f t="shared" ref="C27:I27" si="9">100*((C11/B11)/((100+C$15)/100)-1)</f>
        <v>5.611775528978824</v>
      </c>
      <c r="D27" s="31">
        <f t="shared" si="9"/>
        <v>6.5030020453495929</v>
      </c>
      <c r="E27" s="31">
        <f t="shared" si="9"/>
        <v>-1.2167530686049144</v>
      </c>
      <c r="F27" s="31">
        <f t="shared" si="9"/>
        <v>1.8557020946470049</v>
      </c>
      <c r="G27" s="31">
        <f t="shared" si="9"/>
        <v>6.6449512342938055</v>
      </c>
      <c r="H27" s="31">
        <f t="shared" si="9"/>
        <v>2.6316889632107321</v>
      </c>
      <c r="I27" s="31">
        <f t="shared" si="9"/>
        <v>1.6639105811080412</v>
      </c>
    </row>
    <row r="28" spans="1:9" x14ac:dyDescent="0.25">
      <c r="A28">
        <v>25</v>
      </c>
      <c r="C28" s="31">
        <f t="shared" ref="C28:I28" si="10">100*((C12/B12)/((100+C$15)/100)-1)</f>
        <v>5.3325370030265828</v>
      </c>
      <c r="D28" s="31">
        <f t="shared" si="10"/>
        <v>0.15190559310396257</v>
      </c>
      <c r="E28" s="31">
        <f t="shared" si="10"/>
        <v>-1.2167530686049144</v>
      </c>
      <c r="F28" s="31">
        <f t="shared" si="10"/>
        <v>1.8557020946470049</v>
      </c>
      <c r="G28" s="31">
        <f t="shared" si="10"/>
        <v>6.6449512342938055</v>
      </c>
      <c r="H28" s="31">
        <f t="shared" si="10"/>
        <v>2.6316889632107321</v>
      </c>
      <c r="I28" s="31">
        <f t="shared" si="10"/>
        <v>1.6639105811080412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21A6F-108A-4D43-8114-CFC7C5EF22C5}">
  <dimension ref="A1:C97"/>
  <sheetViews>
    <sheetView workbookViewId="0"/>
  </sheetViews>
  <sheetFormatPr defaultRowHeight="15" x14ac:dyDescent="0.25"/>
  <sheetData>
    <row r="1" spans="1:3" x14ac:dyDescent="0.25">
      <c r="A1" t="s">
        <v>0</v>
      </c>
      <c r="B1" t="s">
        <v>249</v>
      </c>
      <c r="C1" t="s">
        <v>250</v>
      </c>
    </row>
    <row r="2" spans="1:3" x14ac:dyDescent="0.25">
      <c r="A2" s="25">
        <v>43101</v>
      </c>
      <c r="B2" s="26">
        <v>0.65</v>
      </c>
      <c r="C2" s="26">
        <v>0.7</v>
      </c>
    </row>
    <row r="3" spans="1:3" x14ac:dyDescent="0.25">
      <c r="A3" s="25">
        <v>43132</v>
      </c>
      <c r="B3" s="26">
        <v>0.65</v>
      </c>
      <c r="C3" s="26">
        <v>0.7</v>
      </c>
    </row>
    <row r="4" spans="1:3" x14ac:dyDescent="0.25">
      <c r="A4" s="25">
        <v>43160</v>
      </c>
      <c r="B4" s="26">
        <v>0.65</v>
      </c>
      <c r="C4" s="26">
        <v>0.7</v>
      </c>
    </row>
    <row r="5" spans="1:3" x14ac:dyDescent="0.25">
      <c r="A5" s="25">
        <v>43191</v>
      </c>
      <c r="B5" s="26">
        <v>0.65</v>
      </c>
      <c r="C5" s="26">
        <v>0.7</v>
      </c>
    </row>
    <row r="6" spans="1:3" x14ac:dyDescent="0.25">
      <c r="A6" s="25">
        <v>43221</v>
      </c>
      <c r="B6" s="26">
        <v>0.65</v>
      </c>
      <c r="C6" s="26">
        <v>0.69</v>
      </c>
    </row>
    <row r="7" spans="1:3" x14ac:dyDescent="0.25">
      <c r="A7" s="25">
        <v>43252</v>
      </c>
      <c r="B7" s="26">
        <v>0.65</v>
      </c>
      <c r="C7" s="26">
        <v>0.7</v>
      </c>
    </row>
    <row r="8" spans="1:3" x14ac:dyDescent="0.25">
      <c r="A8" s="25">
        <v>43282</v>
      </c>
      <c r="B8" s="26">
        <v>0.65</v>
      </c>
      <c r="C8" s="26">
        <v>0.7</v>
      </c>
    </row>
    <row r="9" spans="1:3" x14ac:dyDescent="0.25">
      <c r="A9" s="25">
        <v>43313</v>
      </c>
      <c r="B9" s="26">
        <v>0.66</v>
      </c>
      <c r="C9" s="26">
        <v>0.7</v>
      </c>
    </row>
    <row r="10" spans="1:3" x14ac:dyDescent="0.25">
      <c r="A10" s="25">
        <v>43344</v>
      </c>
      <c r="B10" s="26">
        <v>0.66</v>
      </c>
      <c r="C10" s="26">
        <v>0.7</v>
      </c>
    </row>
    <row r="11" spans="1:3" x14ac:dyDescent="0.25">
      <c r="A11" s="25">
        <v>43374</v>
      </c>
      <c r="B11" s="26">
        <v>0.65</v>
      </c>
      <c r="C11" s="26">
        <v>0.7</v>
      </c>
    </row>
    <row r="12" spans="1:3" x14ac:dyDescent="0.25">
      <c r="A12" s="25">
        <v>43405</v>
      </c>
      <c r="B12" s="26">
        <v>0.66</v>
      </c>
      <c r="C12" s="26">
        <v>0.7</v>
      </c>
    </row>
    <row r="13" spans="1:3" x14ac:dyDescent="0.25">
      <c r="A13" s="25">
        <v>43435</v>
      </c>
      <c r="B13" s="26">
        <v>0.66</v>
      </c>
      <c r="C13" s="26">
        <v>0.7</v>
      </c>
    </row>
    <row r="14" spans="1:3" x14ac:dyDescent="0.25">
      <c r="A14" s="25">
        <v>43466</v>
      </c>
      <c r="B14" s="26">
        <v>0.66</v>
      </c>
      <c r="C14" s="26">
        <v>0.7</v>
      </c>
    </row>
    <row r="15" spans="1:3" x14ac:dyDescent="0.25">
      <c r="A15" s="25">
        <v>43497</v>
      </c>
      <c r="B15" s="26">
        <v>0.65</v>
      </c>
      <c r="C15" s="26">
        <v>0.7</v>
      </c>
    </row>
    <row r="16" spans="1:3" x14ac:dyDescent="0.25">
      <c r="A16" s="25">
        <v>43525</v>
      </c>
      <c r="B16" s="26">
        <v>0.66</v>
      </c>
      <c r="C16" s="26">
        <v>0.7</v>
      </c>
    </row>
    <row r="17" spans="1:3" x14ac:dyDescent="0.25">
      <c r="A17" s="25">
        <v>43556</v>
      </c>
      <c r="B17" s="26">
        <v>0.66</v>
      </c>
      <c r="C17" s="26">
        <v>0.7</v>
      </c>
    </row>
    <row r="18" spans="1:3" x14ac:dyDescent="0.25">
      <c r="A18" s="25">
        <v>43586</v>
      </c>
      <c r="B18" s="26">
        <v>0.66</v>
      </c>
      <c r="C18" s="26">
        <v>0.69</v>
      </c>
    </row>
    <row r="19" spans="1:3" x14ac:dyDescent="0.25">
      <c r="A19" s="25">
        <v>43617</v>
      </c>
      <c r="B19" s="26">
        <v>0.66</v>
      </c>
      <c r="C19" s="26">
        <v>0.69</v>
      </c>
    </row>
    <row r="20" spans="1:3" x14ac:dyDescent="0.25">
      <c r="A20" s="25">
        <v>43647</v>
      </c>
      <c r="B20" s="26">
        <v>0.66</v>
      </c>
      <c r="C20" s="26">
        <v>0.69</v>
      </c>
    </row>
    <row r="21" spans="1:3" x14ac:dyDescent="0.25">
      <c r="A21" s="25">
        <v>43678</v>
      </c>
      <c r="B21" s="26">
        <v>0.67</v>
      </c>
      <c r="C21" s="26">
        <v>0.7</v>
      </c>
    </row>
    <row r="22" spans="1:3" x14ac:dyDescent="0.25">
      <c r="A22" s="25">
        <v>43709</v>
      </c>
      <c r="B22" s="26">
        <v>0.67</v>
      </c>
      <c r="C22" s="26">
        <v>0.7</v>
      </c>
    </row>
    <row r="23" spans="1:3" x14ac:dyDescent="0.25">
      <c r="A23" s="25">
        <v>43739</v>
      </c>
      <c r="B23" s="26">
        <v>0.67</v>
      </c>
      <c r="C23" s="26">
        <v>0.7</v>
      </c>
    </row>
    <row r="24" spans="1:3" x14ac:dyDescent="0.25">
      <c r="A24" s="25">
        <v>43770</v>
      </c>
      <c r="B24" s="26">
        <v>0.67</v>
      </c>
      <c r="C24" s="26">
        <v>0.7</v>
      </c>
    </row>
    <row r="25" spans="1:3" x14ac:dyDescent="0.25">
      <c r="A25" s="25">
        <v>43800</v>
      </c>
      <c r="B25" s="26">
        <v>0.67</v>
      </c>
      <c r="C25" s="26">
        <v>0.7</v>
      </c>
    </row>
    <row r="26" spans="1:3" x14ac:dyDescent="0.25">
      <c r="A26" s="25">
        <v>43831</v>
      </c>
      <c r="B26" s="26">
        <v>0.67</v>
      </c>
      <c r="C26" s="26">
        <v>0.7</v>
      </c>
    </row>
    <row r="27" spans="1:3" x14ac:dyDescent="0.25">
      <c r="A27" s="25">
        <v>43862</v>
      </c>
      <c r="B27" s="26">
        <v>0.67</v>
      </c>
      <c r="C27" s="26">
        <v>0.7</v>
      </c>
    </row>
    <row r="28" spans="1:3" x14ac:dyDescent="0.25">
      <c r="A28" s="25">
        <v>43891</v>
      </c>
      <c r="B28" s="26">
        <v>0.66</v>
      </c>
      <c r="C28" s="26">
        <v>0.7</v>
      </c>
    </row>
    <row r="29" spans="1:3" x14ac:dyDescent="0.25">
      <c r="A29" s="25">
        <v>43922</v>
      </c>
      <c r="B29" s="26">
        <v>0.65</v>
      </c>
      <c r="C29" s="26">
        <v>0.68</v>
      </c>
    </row>
    <row r="30" spans="1:3" x14ac:dyDescent="0.25">
      <c r="A30" s="25">
        <v>43952</v>
      </c>
      <c r="B30" s="26">
        <v>0.64</v>
      </c>
      <c r="C30" s="26">
        <v>0.68</v>
      </c>
    </row>
    <row r="31" spans="1:3" x14ac:dyDescent="0.25">
      <c r="A31" s="25">
        <v>43983</v>
      </c>
      <c r="B31" s="26">
        <v>0.64</v>
      </c>
      <c r="C31" s="26">
        <v>0.68</v>
      </c>
    </row>
    <row r="32" spans="1:3" x14ac:dyDescent="0.25">
      <c r="A32" s="25">
        <v>44013</v>
      </c>
      <c r="B32" s="26">
        <v>0.63</v>
      </c>
      <c r="C32" s="26">
        <v>0.68</v>
      </c>
    </row>
    <row r="33" spans="1:3" x14ac:dyDescent="0.25">
      <c r="A33" s="25">
        <v>44044</v>
      </c>
      <c r="B33" s="26">
        <v>0.63</v>
      </c>
      <c r="C33" s="26">
        <v>0.68</v>
      </c>
    </row>
    <row r="34" spans="1:3" x14ac:dyDescent="0.25">
      <c r="A34" s="25">
        <v>44075</v>
      </c>
      <c r="B34" s="26">
        <v>0.62</v>
      </c>
      <c r="C34" s="26">
        <v>0.68</v>
      </c>
    </row>
    <row r="35" spans="1:3" x14ac:dyDescent="0.25">
      <c r="A35" s="25">
        <v>44105</v>
      </c>
      <c r="B35" s="26">
        <v>0.62</v>
      </c>
      <c r="C35" s="26">
        <v>0.68</v>
      </c>
    </row>
    <row r="36" spans="1:3" x14ac:dyDescent="0.25">
      <c r="A36" s="25">
        <v>44136</v>
      </c>
      <c r="B36" s="26">
        <v>0.62</v>
      </c>
      <c r="C36" s="26">
        <v>0.67</v>
      </c>
    </row>
    <row r="37" spans="1:3" x14ac:dyDescent="0.25">
      <c r="A37" s="25">
        <v>44166</v>
      </c>
      <c r="B37" s="26">
        <v>0.62</v>
      </c>
      <c r="C37" s="26">
        <v>0.67</v>
      </c>
    </row>
    <row r="38" spans="1:3" x14ac:dyDescent="0.25">
      <c r="A38" s="25">
        <v>44197</v>
      </c>
      <c r="B38" s="26">
        <v>0.62</v>
      </c>
      <c r="C38" s="26">
        <v>0.67</v>
      </c>
    </row>
    <row r="39" spans="1:3" x14ac:dyDescent="0.25">
      <c r="A39" s="25">
        <v>44228</v>
      </c>
      <c r="B39" s="26">
        <v>0.62</v>
      </c>
      <c r="C39" s="26">
        <v>0.67</v>
      </c>
    </row>
    <row r="40" spans="1:3" x14ac:dyDescent="0.25">
      <c r="A40" s="25">
        <v>44256</v>
      </c>
      <c r="B40" s="26">
        <v>0.62</v>
      </c>
      <c r="C40" s="26">
        <v>0.68</v>
      </c>
    </row>
    <row r="41" spans="1:3" x14ac:dyDescent="0.25">
      <c r="A41" s="25">
        <v>44287</v>
      </c>
      <c r="B41" s="26">
        <v>0.63</v>
      </c>
      <c r="C41" s="26">
        <v>0.69</v>
      </c>
    </row>
    <row r="42" spans="1:3" x14ac:dyDescent="0.25">
      <c r="A42" s="25">
        <v>44317</v>
      </c>
      <c r="B42" s="26">
        <v>0.63</v>
      </c>
      <c r="C42" s="26">
        <v>0.69</v>
      </c>
    </row>
    <row r="43" spans="1:3" x14ac:dyDescent="0.25">
      <c r="A43" s="25">
        <v>44348</v>
      </c>
      <c r="B43" s="26">
        <v>0.64</v>
      </c>
      <c r="C43" s="26">
        <v>0.7</v>
      </c>
    </row>
    <row r="44" spans="1:3" x14ac:dyDescent="0.25">
      <c r="A44" s="25">
        <v>44378</v>
      </c>
      <c r="B44" s="26">
        <v>0.65</v>
      </c>
      <c r="C44" s="26">
        <v>0.71</v>
      </c>
    </row>
    <row r="45" spans="1:3" x14ac:dyDescent="0.25">
      <c r="A45" s="25">
        <v>44409</v>
      </c>
      <c r="B45" s="26">
        <v>0.66</v>
      </c>
      <c r="C45" s="26">
        <v>0.71</v>
      </c>
    </row>
    <row r="46" spans="1:3" x14ac:dyDescent="0.25">
      <c r="A46" s="25">
        <v>44440</v>
      </c>
      <c r="B46" s="26">
        <v>0.66</v>
      </c>
      <c r="C46" s="26">
        <v>0.71</v>
      </c>
    </row>
    <row r="47" spans="1:3" x14ac:dyDescent="0.25">
      <c r="A47" s="25">
        <v>44470</v>
      </c>
      <c r="B47" s="26">
        <v>0.66</v>
      </c>
      <c r="C47" s="26">
        <v>0.71</v>
      </c>
    </row>
    <row r="48" spans="1:3" x14ac:dyDescent="0.25">
      <c r="A48" s="25">
        <v>44501</v>
      </c>
      <c r="B48" s="26">
        <v>0.67</v>
      </c>
      <c r="C48" s="26">
        <v>0.72</v>
      </c>
    </row>
    <row r="49" spans="1:3" x14ac:dyDescent="0.25">
      <c r="A49" s="25">
        <v>44531</v>
      </c>
      <c r="B49" s="26">
        <v>0.67</v>
      </c>
      <c r="C49" s="26">
        <v>0.72</v>
      </c>
    </row>
    <row r="50" spans="1:3" x14ac:dyDescent="0.25">
      <c r="A50" s="25">
        <v>44562</v>
      </c>
      <c r="B50" s="26">
        <v>0.67</v>
      </c>
      <c r="C50" s="26">
        <v>0.71</v>
      </c>
    </row>
    <row r="51" spans="1:3" x14ac:dyDescent="0.25">
      <c r="A51" s="25">
        <v>44593</v>
      </c>
      <c r="B51" s="26">
        <v>0.67</v>
      </c>
      <c r="C51" s="26">
        <v>0.71</v>
      </c>
    </row>
    <row r="52" spans="1:3" x14ac:dyDescent="0.25">
      <c r="A52" s="25">
        <v>44621</v>
      </c>
      <c r="B52" s="26">
        <v>0.67</v>
      </c>
      <c r="C52" s="26">
        <v>0.72</v>
      </c>
    </row>
    <row r="53" spans="1:3" x14ac:dyDescent="0.25">
      <c r="A53" s="25">
        <v>44652</v>
      </c>
      <c r="B53" s="26">
        <v>0.67</v>
      </c>
      <c r="C53" s="26">
        <v>0.71</v>
      </c>
    </row>
    <row r="54" spans="1:3" x14ac:dyDescent="0.25">
      <c r="A54" s="25">
        <v>44682</v>
      </c>
      <c r="B54" s="26">
        <v>0.67</v>
      </c>
      <c r="C54" s="26">
        <v>0.71</v>
      </c>
    </row>
    <row r="55" spans="1:3" x14ac:dyDescent="0.25">
      <c r="A55" s="25">
        <v>44713</v>
      </c>
      <c r="B55" s="26">
        <v>0.67</v>
      </c>
      <c r="C55" s="26">
        <v>0.71</v>
      </c>
    </row>
    <row r="56" spans="1:3" x14ac:dyDescent="0.25">
      <c r="A56" s="25">
        <v>44743</v>
      </c>
      <c r="B56" s="26">
        <v>0.67</v>
      </c>
      <c r="C56" s="26">
        <v>0.71</v>
      </c>
    </row>
    <row r="57" spans="1:3" x14ac:dyDescent="0.25">
      <c r="A57" s="25">
        <v>44774</v>
      </c>
      <c r="B57" s="26">
        <v>0.66</v>
      </c>
      <c r="C57" s="26">
        <v>0.71</v>
      </c>
    </row>
    <row r="58" spans="1:3" x14ac:dyDescent="0.25">
      <c r="A58" s="25">
        <v>44805</v>
      </c>
      <c r="B58" s="26">
        <v>0.66</v>
      </c>
      <c r="C58" s="26">
        <v>0.71</v>
      </c>
    </row>
    <row r="59" spans="1:3" x14ac:dyDescent="0.25">
      <c r="A59" s="25">
        <v>44835</v>
      </c>
      <c r="B59" s="26">
        <v>0.66</v>
      </c>
      <c r="C59" s="26">
        <v>0.71</v>
      </c>
    </row>
    <row r="60" spans="1:3" x14ac:dyDescent="0.25">
      <c r="A60" s="25">
        <v>44866</v>
      </c>
      <c r="B60" s="26">
        <v>0.66</v>
      </c>
      <c r="C60" s="26">
        <v>0.71</v>
      </c>
    </row>
    <row r="61" spans="1:3" x14ac:dyDescent="0.25">
      <c r="A61" s="25">
        <v>44896</v>
      </c>
      <c r="B61" s="26">
        <v>0.66</v>
      </c>
      <c r="C61" s="26">
        <v>0.71</v>
      </c>
    </row>
    <row r="62" spans="1:3" x14ac:dyDescent="0.25">
      <c r="A62" s="25">
        <v>44927</v>
      </c>
      <c r="B62" s="26">
        <v>0.65</v>
      </c>
      <c r="C62" s="26">
        <v>0.71</v>
      </c>
    </row>
    <row r="63" spans="1:3" x14ac:dyDescent="0.25">
      <c r="A63" s="25">
        <v>44958</v>
      </c>
      <c r="B63" s="26">
        <v>0.66</v>
      </c>
      <c r="C63" s="26">
        <v>0.71</v>
      </c>
    </row>
    <row r="64" spans="1:3" x14ac:dyDescent="0.25">
      <c r="A64" s="25">
        <v>44986</v>
      </c>
      <c r="B64" s="26">
        <v>0.66</v>
      </c>
      <c r="C64" s="26">
        <v>0.71</v>
      </c>
    </row>
    <row r="65" spans="1:3" x14ac:dyDescent="0.25">
      <c r="A65" s="25">
        <v>45017</v>
      </c>
      <c r="B65" s="26">
        <v>0.65</v>
      </c>
      <c r="C65" s="26">
        <v>0.71</v>
      </c>
    </row>
    <row r="66" spans="1:3" x14ac:dyDescent="0.25">
      <c r="A66" s="25">
        <v>45047</v>
      </c>
      <c r="B66" s="26">
        <v>0.65</v>
      </c>
      <c r="C66" s="26">
        <v>0.71</v>
      </c>
    </row>
    <row r="67" spans="1:3" x14ac:dyDescent="0.25">
      <c r="A67" s="25">
        <v>45078</v>
      </c>
      <c r="B67" s="26">
        <v>0.65</v>
      </c>
      <c r="C67" s="26">
        <v>0.71</v>
      </c>
    </row>
    <row r="68" spans="1:3" x14ac:dyDescent="0.25">
      <c r="A68" s="25">
        <v>45108</v>
      </c>
      <c r="B68" s="26">
        <v>0.65</v>
      </c>
      <c r="C68" s="26">
        <v>0.7</v>
      </c>
    </row>
    <row r="69" spans="1:3" x14ac:dyDescent="0.25">
      <c r="A69" s="25">
        <v>45139</v>
      </c>
      <c r="B69" s="26">
        <v>0.65</v>
      </c>
      <c r="C69" s="26">
        <v>0.7</v>
      </c>
    </row>
    <row r="70" spans="1:3" x14ac:dyDescent="0.25">
      <c r="A70" s="25">
        <v>45170</v>
      </c>
      <c r="B70" s="26">
        <v>0.65</v>
      </c>
      <c r="C70" s="26">
        <v>0.7</v>
      </c>
    </row>
    <row r="71" spans="1:3" x14ac:dyDescent="0.25">
      <c r="A71" s="25">
        <v>45200</v>
      </c>
      <c r="B71" s="26">
        <v>0.65</v>
      </c>
      <c r="C71" s="26">
        <v>0.7</v>
      </c>
    </row>
    <row r="72" spans="1:3" x14ac:dyDescent="0.25">
      <c r="A72" s="25">
        <v>45231</v>
      </c>
      <c r="B72" s="26">
        <v>0.64</v>
      </c>
      <c r="C72" s="26">
        <v>0.7</v>
      </c>
    </row>
    <row r="73" spans="1:3" x14ac:dyDescent="0.25">
      <c r="A73" s="25">
        <v>45261</v>
      </c>
      <c r="B73" s="26">
        <v>0.64</v>
      </c>
      <c r="C73" s="26">
        <v>0.7</v>
      </c>
    </row>
    <row r="74" spans="1:3" x14ac:dyDescent="0.25">
      <c r="A74" s="25">
        <v>45292</v>
      </c>
      <c r="B74" s="26">
        <v>0.63</v>
      </c>
      <c r="C74" s="26">
        <v>0.69</v>
      </c>
    </row>
    <row r="75" spans="1:3" x14ac:dyDescent="0.25">
      <c r="A75" s="25">
        <v>45323</v>
      </c>
      <c r="B75" s="26">
        <v>0.63</v>
      </c>
      <c r="C75" s="26">
        <v>0.69</v>
      </c>
    </row>
    <row r="76" spans="1:3" x14ac:dyDescent="0.25">
      <c r="A76" s="25">
        <v>45352</v>
      </c>
      <c r="B76" s="26">
        <v>0.63</v>
      </c>
      <c r="C76" s="26">
        <v>0.69</v>
      </c>
    </row>
    <row r="77" spans="1:3" x14ac:dyDescent="0.25">
      <c r="A77" s="25">
        <v>45383</v>
      </c>
      <c r="B77" s="26">
        <v>0.63</v>
      </c>
      <c r="C77" s="26">
        <v>0.69</v>
      </c>
    </row>
    <row r="78" spans="1:3" x14ac:dyDescent="0.25">
      <c r="A78" s="25">
        <v>45413</v>
      </c>
      <c r="B78" s="26">
        <v>0.63</v>
      </c>
      <c r="C78" s="26">
        <v>0.69</v>
      </c>
    </row>
    <row r="79" spans="1:3" x14ac:dyDescent="0.25">
      <c r="A79" s="25">
        <v>45444</v>
      </c>
      <c r="B79" s="26">
        <v>0.63</v>
      </c>
      <c r="C79" s="26">
        <v>0.69</v>
      </c>
    </row>
    <row r="80" spans="1:3" x14ac:dyDescent="0.25">
      <c r="A80" s="25">
        <v>45474</v>
      </c>
      <c r="B80" s="26">
        <v>0.62</v>
      </c>
      <c r="C80" s="26">
        <v>0.68</v>
      </c>
    </row>
    <row r="81" spans="1:3" x14ac:dyDescent="0.25">
      <c r="A81" s="25">
        <v>45505</v>
      </c>
      <c r="B81" s="26">
        <v>0.62</v>
      </c>
      <c r="C81" s="26">
        <v>0.68</v>
      </c>
    </row>
    <row r="82" spans="1:3" x14ac:dyDescent="0.25">
      <c r="A82" s="25">
        <v>45536</v>
      </c>
      <c r="B82" s="26">
        <v>0.62</v>
      </c>
      <c r="C82" s="26">
        <v>0.68</v>
      </c>
    </row>
    <row r="83" spans="1:3" x14ac:dyDescent="0.25">
      <c r="A83" s="25">
        <v>45566</v>
      </c>
      <c r="B83" s="26">
        <v>0.62</v>
      </c>
      <c r="C83" s="26">
        <v>0.68</v>
      </c>
    </row>
    <row r="84" spans="1:3" x14ac:dyDescent="0.25">
      <c r="A84" s="25">
        <v>45597</v>
      </c>
      <c r="B84" s="26">
        <v>0.62</v>
      </c>
      <c r="C84" s="26">
        <v>0.68</v>
      </c>
    </row>
    <row r="85" spans="1:3" x14ac:dyDescent="0.25">
      <c r="A85" s="25">
        <v>45627</v>
      </c>
      <c r="B85" s="26">
        <v>0.61</v>
      </c>
      <c r="C85" s="26">
        <v>0.67</v>
      </c>
    </row>
    <row r="86" spans="1:3" x14ac:dyDescent="0.25">
      <c r="A86" s="25">
        <v>45658</v>
      </c>
      <c r="B86" s="26">
        <v>0.61</v>
      </c>
      <c r="C86" s="26">
        <v>0.67</v>
      </c>
    </row>
    <row r="87" spans="1:3" x14ac:dyDescent="0.25">
      <c r="A87" s="25">
        <v>45689</v>
      </c>
      <c r="B87" s="26">
        <v>0.61</v>
      </c>
      <c r="C87" s="26">
        <v>0.66</v>
      </c>
    </row>
    <row r="88" spans="1:3" x14ac:dyDescent="0.25">
      <c r="A88" s="25">
        <v>45717</v>
      </c>
      <c r="B88" s="26">
        <v>0.61</v>
      </c>
      <c r="C88" s="26">
        <v>0.66</v>
      </c>
    </row>
    <row r="89" spans="1:3" x14ac:dyDescent="0.25">
      <c r="A89" s="25">
        <v>45748</v>
      </c>
      <c r="B89" s="26">
        <v>0.62</v>
      </c>
      <c r="C89" s="26">
        <v>0.66</v>
      </c>
    </row>
    <row r="90" spans="1:3" x14ac:dyDescent="0.25">
      <c r="A90" s="25">
        <v>45778</v>
      </c>
      <c r="B90" s="26">
        <v>0.62</v>
      </c>
      <c r="C90" s="26">
        <v>0.66</v>
      </c>
    </row>
    <row r="91" spans="1:3" x14ac:dyDescent="0.25">
      <c r="A91" s="25">
        <v>45809</v>
      </c>
      <c r="B91" s="26">
        <v>0.62</v>
      </c>
      <c r="C91" s="26">
        <v>0.66</v>
      </c>
    </row>
    <row r="92" spans="1:3" x14ac:dyDescent="0.25">
      <c r="A92" s="25">
        <v>45839</v>
      </c>
      <c r="B92" s="26">
        <v>0.62</v>
      </c>
      <c r="C92" s="26">
        <v>0.66</v>
      </c>
    </row>
    <row r="93" spans="1:3" x14ac:dyDescent="0.25">
      <c r="A93" s="25">
        <v>45870</v>
      </c>
      <c r="B93" s="26">
        <v>0.62</v>
      </c>
      <c r="C93" s="26">
        <v>0.66</v>
      </c>
    </row>
    <row r="94" spans="1:3" x14ac:dyDescent="0.25">
      <c r="A94" s="25">
        <v>45901</v>
      </c>
      <c r="B94" s="26">
        <v>0.62</v>
      </c>
      <c r="C94" s="26">
        <v>0.65</v>
      </c>
    </row>
    <row r="95" spans="1:3" x14ac:dyDescent="0.25">
      <c r="A95" s="25">
        <v>45931</v>
      </c>
      <c r="B95" s="26">
        <v>0.62</v>
      </c>
      <c r="C95" s="26">
        <v>0.65</v>
      </c>
    </row>
    <row r="96" spans="1:3" x14ac:dyDescent="0.25">
      <c r="A96" s="25">
        <v>45962</v>
      </c>
      <c r="B96" s="26">
        <v>0.62</v>
      </c>
      <c r="C96" s="26">
        <v>0.65</v>
      </c>
    </row>
    <row r="97" spans="1:3" x14ac:dyDescent="0.25">
      <c r="A97" s="25">
        <v>45992</v>
      </c>
      <c r="B97" s="26">
        <v>0.62</v>
      </c>
      <c r="C97" s="26">
        <v>0.65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DF7A-2004-47B0-879E-2CB22B6001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D1BD-093B-45EC-AB09-D55186D4A5C1}">
  <dimension ref="A1:D249"/>
  <sheetViews>
    <sheetView topLeftCell="A24" workbookViewId="0">
      <selection activeCell="G23" sqref="G23"/>
    </sheetView>
  </sheetViews>
  <sheetFormatPr defaultRowHeight="15" x14ac:dyDescent="0.25"/>
  <cols>
    <col min="1" max="1" width="10.42578125" style="21" customWidth="1"/>
    <col min="2" max="2" width="9.42578125" style="21" customWidth="1"/>
  </cols>
  <sheetData>
    <row r="1" spans="1:4" x14ac:dyDescent="0.25">
      <c r="A1" t="s">
        <v>180</v>
      </c>
      <c r="B1" t="s">
        <v>285</v>
      </c>
      <c r="C1" t="s">
        <v>286</v>
      </c>
      <c r="D1" s="24" t="s">
        <v>240</v>
      </c>
    </row>
    <row r="2" spans="1:4" x14ac:dyDescent="0.25">
      <c r="A2" t="s">
        <v>192</v>
      </c>
      <c r="B2" s="15">
        <v>-3.963470458984375</v>
      </c>
      <c r="C2" s="15">
        <v>0.12054308503866196</v>
      </c>
      <c r="D2" s="24" t="s">
        <v>232</v>
      </c>
    </row>
    <row r="3" spans="1:4" x14ac:dyDescent="0.25">
      <c r="A3" t="s">
        <v>192</v>
      </c>
      <c r="B3" s="15">
        <v>-2.7860145568847656</v>
      </c>
      <c r="C3" s="15">
        <v>8.3024628460407257E-2</v>
      </c>
      <c r="D3" s="24">
        <v>18</v>
      </c>
    </row>
    <row r="4" spans="1:4" x14ac:dyDescent="0.25">
      <c r="A4" t="s">
        <v>192</v>
      </c>
      <c r="B4" s="15">
        <v>5.844879150390625E-2</v>
      </c>
      <c r="C4" s="15">
        <v>8.036407083272934E-2</v>
      </c>
      <c r="D4" s="24">
        <v>19</v>
      </c>
    </row>
    <row r="5" spans="1:4" x14ac:dyDescent="0.25">
      <c r="A5" t="s">
        <v>192</v>
      </c>
      <c r="B5" s="15">
        <v>-0.4691314697265625</v>
      </c>
      <c r="C5" s="15">
        <v>7.8815251588821411E-2</v>
      </c>
      <c r="D5" s="24">
        <v>20</v>
      </c>
    </row>
    <row r="6" spans="1:4" x14ac:dyDescent="0.25">
      <c r="A6" t="s">
        <v>192</v>
      </c>
      <c r="B6" s="15">
        <v>5.3264999389648438</v>
      </c>
      <c r="C6" s="15">
        <v>8.200538158416748E-2</v>
      </c>
      <c r="D6" s="24">
        <v>21</v>
      </c>
    </row>
    <row r="7" spans="1:4" x14ac:dyDescent="0.25">
      <c r="A7" t="s">
        <v>192</v>
      </c>
      <c r="B7" s="15">
        <v>-1.1600265502929688</v>
      </c>
      <c r="C7" s="15">
        <v>7.6769329607486725E-2</v>
      </c>
      <c r="D7" s="24">
        <v>22</v>
      </c>
    </row>
    <row r="8" spans="1:4" x14ac:dyDescent="0.25">
      <c r="A8" t="s">
        <v>192</v>
      </c>
      <c r="B8" s="15">
        <v>-2.8286972045898438</v>
      </c>
      <c r="C8" s="15">
        <v>5.1322784274816513E-2</v>
      </c>
      <c r="D8" s="24">
        <v>23</v>
      </c>
    </row>
    <row r="9" spans="1:4" x14ac:dyDescent="0.25">
      <c r="A9" t="s">
        <v>192</v>
      </c>
      <c r="B9" s="15">
        <v>-1.6215286254882813</v>
      </c>
      <c r="C9" s="15">
        <v>4.9588195979595184E-2</v>
      </c>
      <c r="D9" s="24">
        <v>24</v>
      </c>
    </row>
    <row r="10" spans="1:4" x14ac:dyDescent="0.25">
      <c r="A10" t="s">
        <v>193</v>
      </c>
      <c r="B10" s="15">
        <v>-3.5658645629882813</v>
      </c>
      <c r="C10" s="15">
        <v>9.8724380135536194E-2</v>
      </c>
      <c r="D10" s="24" t="s">
        <v>232</v>
      </c>
    </row>
    <row r="11" spans="1:4" x14ac:dyDescent="0.25">
      <c r="A11" t="s">
        <v>193</v>
      </c>
      <c r="B11" s="15">
        <v>-2.1613388061523438</v>
      </c>
      <c r="C11" s="15">
        <v>8.4685146808624268E-2</v>
      </c>
      <c r="D11" s="24">
        <v>18</v>
      </c>
    </row>
    <row r="12" spans="1:4" x14ac:dyDescent="0.25">
      <c r="A12" t="s">
        <v>193</v>
      </c>
      <c r="B12" s="15">
        <v>-1.8797950744628906</v>
      </c>
      <c r="C12" s="15">
        <v>8.3345554769039154E-2</v>
      </c>
      <c r="D12" s="24">
        <v>19</v>
      </c>
    </row>
    <row r="13" spans="1:4" x14ac:dyDescent="0.25">
      <c r="A13" t="s">
        <v>193</v>
      </c>
      <c r="B13" s="15">
        <v>1.2690200805664063</v>
      </c>
      <c r="C13" s="15">
        <v>8.1596620380878448E-2</v>
      </c>
      <c r="D13" s="24">
        <v>20</v>
      </c>
    </row>
    <row r="14" spans="1:4" x14ac:dyDescent="0.25">
      <c r="A14" t="s">
        <v>193</v>
      </c>
      <c r="B14" s="15">
        <v>3.1395988464355469</v>
      </c>
      <c r="C14" s="15">
        <v>8.0221660435199738E-2</v>
      </c>
      <c r="D14" s="24">
        <v>21</v>
      </c>
    </row>
    <row r="15" spans="1:4" x14ac:dyDescent="0.25">
      <c r="A15" t="s">
        <v>193</v>
      </c>
      <c r="B15" s="15">
        <v>-1.5188751220703125</v>
      </c>
      <c r="C15" s="15">
        <v>7.9897135496139526E-2</v>
      </c>
      <c r="D15" s="24">
        <v>22</v>
      </c>
    </row>
    <row r="16" spans="1:4" x14ac:dyDescent="0.25">
      <c r="A16" t="s">
        <v>193</v>
      </c>
      <c r="B16" s="15">
        <v>-4.3787689208984375</v>
      </c>
      <c r="C16" s="15">
        <v>5.109819769859314E-2</v>
      </c>
      <c r="D16" s="24">
        <v>23</v>
      </c>
    </row>
    <row r="17" spans="1:4" x14ac:dyDescent="0.25">
      <c r="A17" t="s">
        <v>193</v>
      </c>
      <c r="B17" s="15">
        <v>-2.056640625</v>
      </c>
      <c r="C17" s="15">
        <v>4.7496333718299866E-2</v>
      </c>
      <c r="D17" s="24">
        <v>24</v>
      </c>
    </row>
    <row r="18" spans="1:4" x14ac:dyDescent="0.25">
      <c r="A18" t="s">
        <v>194</v>
      </c>
      <c r="B18" s="15">
        <v>-4.7303314208984375</v>
      </c>
      <c r="C18" s="15">
        <v>0.10516295582056046</v>
      </c>
      <c r="D18" s="24" t="s">
        <v>232</v>
      </c>
    </row>
    <row r="19" spans="1:4" x14ac:dyDescent="0.25">
      <c r="A19" t="s">
        <v>194</v>
      </c>
      <c r="B19" s="15">
        <v>-1.0344657897949219</v>
      </c>
      <c r="C19" s="15">
        <v>8.3886183798313141E-2</v>
      </c>
      <c r="D19" s="24">
        <v>18</v>
      </c>
    </row>
    <row r="20" spans="1:4" x14ac:dyDescent="0.25">
      <c r="A20" t="s">
        <v>194</v>
      </c>
      <c r="B20" s="15">
        <v>-1.5471420288085938</v>
      </c>
      <c r="C20" s="15">
        <v>8.4344193339347839E-2</v>
      </c>
      <c r="D20" s="24">
        <v>19</v>
      </c>
    </row>
    <row r="21" spans="1:4" x14ac:dyDescent="0.25">
      <c r="A21" t="s">
        <v>194</v>
      </c>
      <c r="B21" s="15">
        <v>1.4044418334960938</v>
      </c>
      <c r="C21" s="15">
        <v>8.4533870220184326E-2</v>
      </c>
      <c r="D21" s="24">
        <v>20</v>
      </c>
    </row>
    <row r="22" spans="1:4" x14ac:dyDescent="0.25">
      <c r="A22" t="s">
        <v>194</v>
      </c>
      <c r="B22" s="15">
        <v>5.7745819091796875</v>
      </c>
      <c r="C22" s="15">
        <v>8.5892841219902039E-2</v>
      </c>
      <c r="D22" s="24">
        <v>21</v>
      </c>
    </row>
    <row r="23" spans="1:4" x14ac:dyDescent="0.25">
      <c r="A23" t="s">
        <v>194</v>
      </c>
      <c r="B23" s="15">
        <v>-0.1799468994140625</v>
      </c>
      <c r="C23" s="15">
        <v>8.4053479135036469E-2</v>
      </c>
      <c r="D23" s="24">
        <v>22</v>
      </c>
    </row>
    <row r="24" spans="1:4" x14ac:dyDescent="0.25">
      <c r="A24" t="s">
        <v>194</v>
      </c>
      <c r="B24" s="15">
        <v>-1.5306854248046875</v>
      </c>
      <c r="C24" s="15">
        <v>5.4831996560096741E-2</v>
      </c>
      <c r="D24" s="24">
        <v>23</v>
      </c>
    </row>
    <row r="25" spans="1:4" x14ac:dyDescent="0.25">
      <c r="A25" t="s">
        <v>194</v>
      </c>
      <c r="B25" s="15">
        <v>-3.9061126708984375</v>
      </c>
      <c r="C25" s="15">
        <v>5.3314026445150375E-2</v>
      </c>
      <c r="D25" s="24">
        <v>24</v>
      </c>
    </row>
    <row r="26" spans="1:4" x14ac:dyDescent="0.25">
      <c r="A26" t="s">
        <v>278</v>
      </c>
      <c r="B26" s="15">
        <v>-3.1110877990722656</v>
      </c>
      <c r="C26" s="15">
        <v>0.12857924401760101</v>
      </c>
      <c r="D26" s="24" t="s">
        <v>232</v>
      </c>
    </row>
    <row r="27" spans="1:4" x14ac:dyDescent="0.25">
      <c r="A27" t="s">
        <v>278</v>
      </c>
      <c r="B27" s="15">
        <v>-1.1786117553710938</v>
      </c>
      <c r="C27" s="15">
        <v>9.35993492603302E-2</v>
      </c>
      <c r="D27" s="24">
        <v>18</v>
      </c>
    </row>
    <row r="28" spans="1:4" x14ac:dyDescent="0.25">
      <c r="A28" t="s">
        <v>278</v>
      </c>
      <c r="B28" s="15">
        <v>-0.63145828247070313</v>
      </c>
      <c r="C28" s="15">
        <v>8.4927797317504883E-2</v>
      </c>
      <c r="D28" s="24">
        <v>19</v>
      </c>
    </row>
    <row r="29" spans="1:4" x14ac:dyDescent="0.25">
      <c r="A29" t="s">
        <v>278</v>
      </c>
      <c r="B29" s="15">
        <v>1.0712013244628906</v>
      </c>
      <c r="C29" s="15">
        <v>8.2715675234794617E-2</v>
      </c>
      <c r="D29" s="24">
        <v>20</v>
      </c>
    </row>
    <row r="30" spans="1:4" x14ac:dyDescent="0.25">
      <c r="A30" t="s">
        <v>278</v>
      </c>
      <c r="B30" s="15">
        <v>-0.68947601318359375</v>
      </c>
      <c r="C30" s="15">
        <v>8.5970669984817505E-2</v>
      </c>
      <c r="D30" s="24">
        <v>21</v>
      </c>
    </row>
    <row r="31" spans="1:4" x14ac:dyDescent="0.25">
      <c r="A31" t="s">
        <v>278</v>
      </c>
      <c r="B31" s="15">
        <v>-2.94183349609375</v>
      </c>
      <c r="C31" s="15">
        <v>7.9990893602371216E-2</v>
      </c>
      <c r="D31" s="24">
        <v>22</v>
      </c>
    </row>
    <row r="32" spans="1:4" x14ac:dyDescent="0.25">
      <c r="A32" t="s">
        <v>278</v>
      </c>
      <c r="B32" s="15">
        <v>-2.543975830078125</v>
      </c>
      <c r="C32" s="15">
        <v>5.9348739683628082E-2</v>
      </c>
      <c r="D32" s="24">
        <v>23</v>
      </c>
    </row>
    <row r="33" spans="1:4" x14ac:dyDescent="0.25">
      <c r="A33" t="s">
        <v>278</v>
      </c>
      <c r="B33" s="15">
        <v>-2.2733078002929688</v>
      </c>
      <c r="C33" s="15">
        <v>5.7220596820116043E-2</v>
      </c>
      <c r="D33" s="24">
        <v>24</v>
      </c>
    </row>
    <row r="34" spans="1:4" x14ac:dyDescent="0.25">
      <c r="A34" t="s">
        <v>279</v>
      </c>
      <c r="B34" s="15">
        <v>-3.5963535308837891</v>
      </c>
      <c r="C34" s="15">
        <v>0.11452385038137436</v>
      </c>
      <c r="D34" s="24" t="s">
        <v>232</v>
      </c>
    </row>
    <row r="35" spans="1:4" x14ac:dyDescent="0.25">
      <c r="A35" t="s">
        <v>279</v>
      </c>
      <c r="B35" s="15">
        <v>-0.45709228515625</v>
      </c>
      <c r="C35" s="15">
        <v>8.4386900067329407E-2</v>
      </c>
      <c r="D35" s="24">
        <v>18</v>
      </c>
    </row>
    <row r="36" spans="1:4" x14ac:dyDescent="0.25">
      <c r="A36" t="s">
        <v>279</v>
      </c>
      <c r="B36" s="15">
        <v>-0.85136795043945313</v>
      </c>
      <c r="C36" s="15">
        <v>8.5198864340782166E-2</v>
      </c>
      <c r="D36" s="24">
        <v>19</v>
      </c>
    </row>
    <row r="37" spans="1:4" x14ac:dyDescent="0.25">
      <c r="A37" t="s">
        <v>279</v>
      </c>
      <c r="B37" s="15">
        <v>0.204345703125</v>
      </c>
      <c r="C37" s="15">
        <v>8.2947209477424622E-2</v>
      </c>
      <c r="D37" s="24">
        <v>20</v>
      </c>
    </row>
    <row r="38" spans="1:4" x14ac:dyDescent="0.25">
      <c r="A38" t="s">
        <v>279</v>
      </c>
      <c r="B38" s="15">
        <v>2.67205810546875</v>
      </c>
      <c r="C38" s="15">
        <v>8.7262809276580811E-2</v>
      </c>
      <c r="D38" s="24">
        <v>21</v>
      </c>
    </row>
    <row r="39" spans="1:4" x14ac:dyDescent="0.25">
      <c r="A39" t="s">
        <v>279</v>
      </c>
      <c r="B39" s="15">
        <v>-2.2857017517089844</v>
      </c>
      <c r="C39" s="15">
        <v>8.4715984761714935E-2</v>
      </c>
      <c r="D39" s="24">
        <v>22</v>
      </c>
    </row>
    <row r="40" spans="1:4" x14ac:dyDescent="0.25">
      <c r="A40" t="s">
        <v>279</v>
      </c>
      <c r="B40" s="15">
        <v>-2.8031463623046875</v>
      </c>
      <c r="C40" s="15">
        <v>5.929894745349884E-2</v>
      </c>
      <c r="D40" s="24">
        <v>23</v>
      </c>
    </row>
    <row r="41" spans="1:4" x14ac:dyDescent="0.25">
      <c r="A41" t="s">
        <v>279</v>
      </c>
      <c r="B41" s="15">
        <v>0.38088226318359375</v>
      </c>
      <c r="C41" s="15">
        <v>5.9972174465656281E-2</v>
      </c>
      <c r="D41" s="24">
        <v>24</v>
      </c>
    </row>
    <row r="42" spans="1:4" x14ac:dyDescent="0.25">
      <c r="A42" t="s">
        <v>197</v>
      </c>
      <c r="B42" s="15">
        <v>-4.147705078125</v>
      </c>
      <c r="C42" s="15">
        <v>0.13693341612815857</v>
      </c>
      <c r="D42" s="24" t="s">
        <v>232</v>
      </c>
    </row>
    <row r="43" spans="1:4" x14ac:dyDescent="0.25">
      <c r="A43" t="s">
        <v>197</v>
      </c>
      <c r="B43" s="15">
        <v>-2.0424041748046875</v>
      </c>
      <c r="C43" s="15">
        <v>0.10480399429798126</v>
      </c>
      <c r="D43" s="24">
        <v>18</v>
      </c>
    </row>
    <row r="44" spans="1:4" x14ac:dyDescent="0.25">
      <c r="A44" t="s">
        <v>197</v>
      </c>
      <c r="B44" s="15">
        <v>-0.58060073852539063</v>
      </c>
      <c r="C44" s="15">
        <v>8.9042186737060547E-2</v>
      </c>
      <c r="D44" s="24">
        <v>19</v>
      </c>
    </row>
    <row r="45" spans="1:4" x14ac:dyDescent="0.25">
      <c r="A45" t="s">
        <v>197</v>
      </c>
      <c r="B45" s="15">
        <v>-0.411468505859375</v>
      </c>
      <c r="C45" s="15">
        <v>7.8939154744148254E-2</v>
      </c>
      <c r="D45" s="24">
        <v>20</v>
      </c>
    </row>
    <row r="46" spans="1:4" x14ac:dyDescent="0.25">
      <c r="A46" t="s">
        <v>197</v>
      </c>
      <c r="B46" s="15">
        <v>-1.0723152160644531</v>
      </c>
      <c r="C46" s="15">
        <v>8.1517815589904785E-2</v>
      </c>
      <c r="D46" s="24">
        <v>21</v>
      </c>
    </row>
    <row r="47" spans="1:4" x14ac:dyDescent="0.25">
      <c r="A47" t="s">
        <v>197</v>
      </c>
      <c r="B47" s="15">
        <v>-2.5164718627929688</v>
      </c>
      <c r="C47" s="15">
        <v>8.368152379989624E-2</v>
      </c>
      <c r="D47" s="24">
        <v>22</v>
      </c>
    </row>
    <row r="48" spans="1:4" x14ac:dyDescent="0.25">
      <c r="A48" t="s">
        <v>197</v>
      </c>
      <c r="B48" s="15">
        <v>-2.3660964965820313</v>
      </c>
      <c r="C48" s="15">
        <v>5.9987999498844147E-2</v>
      </c>
      <c r="D48" s="24">
        <v>23</v>
      </c>
    </row>
    <row r="49" spans="1:4" x14ac:dyDescent="0.25">
      <c r="A49" t="s">
        <v>197</v>
      </c>
      <c r="B49" s="15">
        <v>-1.2396774291992188</v>
      </c>
      <c r="C49" s="15">
        <v>5.3277559578418732E-2</v>
      </c>
      <c r="D49" s="24">
        <v>24</v>
      </c>
    </row>
    <row r="50" spans="1:4" x14ac:dyDescent="0.25">
      <c r="A50" t="s">
        <v>199</v>
      </c>
      <c r="B50" s="15">
        <v>-3.2200565338134766</v>
      </c>
      <c r="C50" s="15">
        <v>0.11735638976097107</v>
      </c>
      <c r="D50" s="24" t="s">
        <v>232</v>
      </c>
    </row>
    <row r="51" spans="1:4" x14ac:dyDescent="0.25">
      <c r="A51" t="s">
        <v>199</v>
      </c>
      <c r="B51" s="15">
        <v>-1.6314620971679688</v>
      </c>
      <c r="C51" s="15">
        <v>8.3832859992980957E-2</v>
      </c>
      <c r="D51" s="24">
        <v>18</v>
      </c>
    </row>
    <row r="52" spans="1:4" x14ac:dyDescent="0.25">
      <c r="A52" t="s">
        <v>199</v>
      </c>
      <c r="B52" s="15">
        <v>-1.0642242431640625</v>
      </c>
      <c r="C52" s="15">
        <v>8.4685146808624268E-2</v>
      </c>
      <c r="D52" s="24">
        <v>19</v>
      </c>
    </row>
    <row r="53" spans="1:4" x14ac:dyDescent="0.25">
      <c r="A53" t="s">
        <v>199</v>
      </c>
      <c r="B53" s="15">
        <v>-0.39764785766601563</v>
      </c>
      <c r="C53" s="15">
        <v>8.4786206483840942E-2</v>
      </c>
      <c r="D53" s="24">
        <v>20</v>
      </c>
    </row>
    <row r="54" spans="1:4" x14ac:dyDescent="0.25">
      <c r="A54" t="s">
        <v>199</v>
      </c>
      <c r="B54" s="15">
        <v>-0.973724365234375</v>
      </c>
      <c r="C54" s="15">
        <v>8.532068133354187E-2</v>
      </c>
      <c r="D54" s="24">
        <v>21</v>
      </c>
    </row>
    <row r="55" spans="1:4" x14ac:dyDescent="0.25">
      <c r="A55" t="s">
        <v>199</v>
      </c>
      <c r="B55" s="15">
        <v>-2.2182235717773438</v>
      </c>
      <c r="C55" s="15">
        <v>8.4470368921756744E-2</v>
      </c>
      <c r="D55" s="24">
        <v>22</v>
      </c>
    </row>
    <row r="56" spans="1:4" x14ac:dyDescent="0.25">
      <c r="A56" t="s">
        <v>199</v>
      </c>
      <c r="B56" s="15">
        <v>-1.4765243530273438</v>
      </c>
      <c r="C56" s="15">
        <v>5.5787887424230576E-2</v>
      </c>
      <c r="D56" s="24">
        <v>23</v>
      </c>
    </row>
    <row r="57" spans="1:4" x14ac:dyDescent="0.25">
      <c r="A57" t="s">
        <v>199</v>
      </c>
      <c r="B57" s="15">
        <v>-2.1279678344726563</v>
      </c>
      <c r="C57" s="15">
        <v>4.8788007348775864E-2</v>
      </c>
      <c r="D57" s="24">
        <v>24</v>
      </c>
    </row>
    <row r="58" spans="1:4" x14ac:dyDescent="0.25">
      <c r="A58" t="s">
        <v>200</v>
      </c>
      <c r="B58" s="15">
        <v>-3.3457164764404297</v>
      </c>
      <c r="C58" s="15">
        <v>0.1176581084728241</v>
      </c>
      <c r="D58" s="24" t="s">
        <v>232</v>
      </c>
    </row>
    <row r="59" spans="1:4" x14ac:dyDescent="0.25">
      <c r="A59" t="s">
        <v>200</v>
      </c>
      <c r="B59" s="15">
        <v>-1.8776626586914063</v>
      </c>
      <c r="C59" s="15">
        <v>8.8919356465339661E-2</v>
      </c>
      <c r="D59" s="24">
        <v>18</v>
      </c>
    </row>
    <row r="60" spans="1:4" x14ac:dyDescent="0.25">
      <c r="A60" t="s">
        <v>200</v>
      </c>
      <c r="B60" s="15">
        <v>0.10371017456054688</v>
      </c>
      <c r="C60" s="15">
        <v>8.5499383509159088E-2</v>
      </c>
      <c r="D60" s="24">
        <v>19</v>
      </c>
    </row>
    <row r="61" spans="1:4" x14ac:dyDescent="0.25">
      <c r="A61" t="s">
        <v>200</v>
      </c>
      <c r="B61" s="15">
        <v>4.4281005859375E-2</v>
      </c>
      <c r="C61" s="15">
        <v>8.2947209477424622E-2</v>
      </c>
      <c r="D61" s="24">
        <v>20</v>
      </c>
    </row>
    <row r="62" spans="1:4" x14ac:dyDescent="0.25">
      <c r="A62" t="s">
        <v>200</v>
      </c>
      <c r="B62" s="15">
        <v>1.8195838928222656</v>
      </c>
      <c r="C62" s="15">
        <v>8.3833262324333191E-2</v>
      </c>
      <c r="D62" s="24">
        <v>21</v>
      </c>
    </row>
    <row r="63" spans="1:4" x14ac:dyDescent="0.25">
      <c r="A63" t="s">
        <v>200</v>
      </c>
      <c r="B63" s="15">
        <v>-1.272735595703125</v>
      </c>
      <c r="C63" s="15">
        <v>8.0122046172618866E-2</v>
      </c>
      <c r="D63" s="24">
        <v>22</v>
      </c>
    </row>
    <row r="64" spans="1:4" x14ac:dyDescent="0.25">
      <c r="A64" t="s">
        <v>200</v>
      </c>
      <c r="B64" s="15">
        <v>-3.7933197021484375</v>
      </c>
      <c r="C64" s="15">
        <v>5.7938762009143829E-2</v>
      </c>
      <c r="D64" s="24">
        <v>23</v>
      </c>
    </row>
    <row r="65" spans="1:4" x14ac:dyDescent="0.25">
      <c r="A65" t="s">
        <v>200</v>
      </c>
      <c r="B65" s="15">
        <v>-0.68285369873046875</v>
      </c>
      <c r="C65" s="15">
        <v>5.4049074649810791E-2</v>
      </c>
      <c r="D65" s="24">
        <v>24</v>
      </c>
    </row>
    <row r="66" spans="1:4" x14ac:dyDescent="0.25">
      <c r="A66" t="s">
        <v>201</v>
      </c>
      <c r="B66" s="15">
        <v>-3.5983715057373047</v>
      </c>
      <c r="C66" s="15">
        <v>0.12883704900741577</v>
      </c>
      <c r="D66" s="24" t="s">
        <v>232</v>
      </c>
    </row>
    <row r="67" spans="1:4" x14ac:dyDescent="0.25">
      <c r="A67" t="s">
        <v>201</v>
      </c>
      <c r="B67" s="15">
        <v>-1.36614990234375</v>
      </c>
      <c r="C67" s="15">
        <v>9.6271000802516937E-2</v>
      </c>
      <c r="D67" s="24">
        <v>18</v>
      </c>
    </row>
    <row r="68" spans="1:4" x14ac:dyDescent="0.25">
      <c r="A68" t="s">
        <v>201</v>
      </c>
      <c r="B68" s="15">
        <v>-1.0604400634765625</v>
      </c>
      <c r="C68" s="15">
        <v>8.4239087998867035E-2</v>
      </c>
      <c r="D68" s="24">
        <v>19</v>
      </c>
    </row>
    <row r="69" spans="1:4" x14ac:dyDescent="0.25">
      <c r="A69" t="s">
        <v>201</v>
      </c>
      <c r="B69" s="15">
        <v>-0.94390487670898438</v>
      </c>
      <c r="C69" s="15">
        <v>8.0835796892642975E-2</v>
      </c>
      <c r="D69" s="24">
        <v>20</v>
      </c>
    </row>
    <row r="70" spans="1:4" x14ac:dyDescent="0.25">
      <c r="A70" t="s">
        <v>201</v>
      </c>
      <c r="B70" s="15">
        <v>1.2726631164550781</v>
      </c>
      <c r="C70" s="15">
        <v>8.3468742668628693E-2</v>
      </c>
      <c r="D70" s="24">
        <v>21</v>
      </c>
    </row>
    <row r="71" spans="1:4" x14ac:dyDescent="0.25">
      <c r="A71" t="s">
        <v>201</v>
      </c>
      <c r="B71" s="15">
        <v>-1.9162864685058594</v>
      </c>
      <c r="C71" s="15">
        <v>7.8762568533420563E-2</v>
      </c>
      <c r="D71" s="24">
        <v>22</v>
      </c>
    </row>
    <row r="72" spans="1:4" x14ac:dyDescent="0.25">
      <c r="A72" t="s">
        <v>201</v>
      </c>
      <c r="B72" s="15">
        <v>-3.1015853881835938</v>
      </c>
      <c r="C72" s="15">
        <v>5.1405023783445358E-2</v>
      </c>
      <c r="D72" s="24">
        <v>23</v>
      </c>
    </row>
    <row r="73" spans="1:4" x14ac:dyDescent="0.25">
      <c r="A73" t="s">
        <v>201</v>
      </c>
      <c r="B73" s="15">
        <v>0.899810791015625</v>
      </c>
      <c r="C73" s="15">
        <v>5.7025272399187088E-2</v>
      </c>
      <c r="D73" s="24">
        <v>24</v>
      </c>
    </row>
    <row r="74" spans="1:4" x14ac:dyDescent="0.25">
      <c r="A74" t="s">
        <v>280</v>
      </c>
      <c r="B74" s="15">
        <v>-2.5919456481933594</v>
      </c>
      <c r="C74" s="15">
        <v>0.14802870154380798</v>
      </c>
      <c r="D74" s="24" t="s">
        <v>232</v>
      </c>
    </row>
    <row r="75" spans="1:4" x14ac:dyDescent="0.25">
      <c r="A75" t="s">
        <v>280</v>
      </c>
      <c r="B75" s="15">
        <v>-1.0316963195800781</v>
      </c>
      <c r="C75" s="15">
        <v>9.5098346471786499E-2</v>
      </c>
      <c r="D75" s="24">
        <v>18</v>
      </c>
    </row>
    <row r="76" spans="1:4" x14ac:dyDescent="0.25">
      <c r="A76" t="s">
        <v>280</v>
      </c>
      <c r="B76" s="15">
        <v>0.37346649169921875</v>
      </c>
      <c r="C76" s="15">
        <v>8.5205689072608948E-2</v>
      </c>
      <c r="D76" s="24">
        <v>19</v>
      </c>
    </row>
    <row r="77" spans="1:4" x14ac:dyDescent="0.25">
      <c r="A77" t="s">
        <v>280</v>
      </c>
      <c r="B77" s="15">
        <v>-1.6491889953613281</v>
      </c>
      <c r="C77" s="15">
        <v>8.3522096276283264E-2</v>
      </c>
      <c r="D77" s="24">
        <v>20</v>
      </c>
    </row>
    <row r="78" spans="1:4" x14ac:dyDescent="0.25">
      <c r="A78" t="s">
        <v>280</v>
      </c>
      <c r="B78" s="15">
        <v>2.2762069702148438</v>
      </c>
      <c r="C78" s="15">
        <v>8.2845374941825867E-2</v>
      </c>
      <c r="D78" s="24">
        <v>21</v>
      </c>
    </row>
    <row r="79" spans="1:4" x14ac:dyDescent="0.25">
      <c r="A79" t="s">
        <v>280</v>
      </c>
      <c r="B79" s="15">
        <v>-1.05767822265625</v>
      </c>
      <c r="C79" s="15">
        <v>8.1113234162330627E-2</v>
      </c>
      <c r="D79" s="24">
        <v>22</v>
      </c>
    </row>
    <row r="80" spans="1:4" x14ac:dyDescent="0.25">
      <c r="A80" t="s">
        <v>280</v>
      </c>
      <c r="B80" s="15">
        <v>-0.53289794921875</v>
      </c>
      <c r="C80" s="15">
        <v>5.9244304895401001E-2</v>
      </c>
      <c r="D80" s="24">
        <v>23</v>
      </c>
    </row>
    <row r="81" spans="1:4" x14ac:dyDescent="0.25">
      <c r="A81" t="s">
        <v>280</v>
      </c>
      <c r="B81" s="15">
        <v>-1.888519287109375</v>
      </c>
      <c r="C81" s="15">
        <v>5.6601103395223618E-2</v>
      </c>
      <c r="D81" s="24">
        <v>24</v>
      </c>
    </row>
    <row r="82" spans="1:4" x14ac:dyDescent="0.25">
      <c r="A82" t="s">
        <v>203</v>
      </c>
      <c r="B82" s="15">
        <v>-1.7317657470703125</v>
      </c>
      <c r="C82" s="15">
        <v>0.12054304778575897</v>
      </c>
      <c r="D82" s="24" t="s">
        <v>232</v>
      </c>
    </row>
    <row r="83" spans="1:4" x14ac:dyDescent="0.25">
      <c r="A83" t="s">
        <v>203</v>
      </c>
      <c r="B83" s="15">
        <v>-2.3679847717285156</v>
      </c>
      <c r="C83" s="15">
        <v>8.3643302321434021E-2</v>
      </c>
      <c r="D83" s="24">
        <v>18</v>
      </c>
    </row>
    <row r="84" spans="1:4" x14ac:dyDescent="0.25">
      <c r="A84" t="s">
        <v>203</v>
      </c>
      <c r="B84" s="15">
        <v>-0.64998245239257813</v>
      </c>
      <c r="C84" s="15">
        <v>8.1671752035617828E-2</v>
      </c>
      <c r="D84" s="24">
        <v>19</v>
      </c>
    </row>
    <row r="85" spans="1:4" x14ac:dyDescent="0.25">
      <c r="A85" t="s">
        <v>203</v>
      </c>
      <c r="B85" s="15">
        <v>1.9108238220214844</v>
      </c>
      <c r="C85" s="15">
        <v>8.1620879471302032E-2</v>
      </c>
      <c r="D85" s="24">
        <v>20</v>
      </c>
    </row>
    <row r="86" spans="1:4" x14ac:dyDescent="0.25">
      <c r="A86" t="s">
        <v>203</v>
      </c>
      <c r="B86" s="15">
        <v>1.8617134094238281</v>
      </c>
      <c r="C86" s="15">
        <v>8.4193572402000427E-2</v>
      </c>
      <c r="D86" s="24">
        <v>21</v>
      </c>
    </row>
    <row r="87" spans="1:4" x14ac:dyDescent="0.25">
      <c r="A87" t="s">
        <v>203</v>
      </c>
      <c r="B87" s="15">
        <v>-3.2004051208496094</v>
      </c>
      <c r="C87" s="15">
        <v>7.7285893261432648E-2</v>
      </c>
      <c r="D87" s="24">
        <v>22</v>
      </c>
    </row>
    <row r="88" spans="1:4" x14ac:dyDescent="0.25">
      <c r="A88" t="s">
        <v>203</v>
      </c>
      <c r="B88" s="15">
        <v>-2.0869560241699219</v>
      </c>
      <c r="C88" s="15">
        <v>5.7025272399187088E-2</v>
      </c>
      <c r="D88" s="24">
        <v>23</v>
      </c>
    </row>
    <row r="89" spans="1:4" x14ac:dyDescent="0.25">
      <c r="A89" t="s">
        <v>203</v>
      </c>
      <c r="B89" s="15">
        <v>-1.7726669311523438</v>
      </c>
      <c r="C89" s="15">
        <v>5.0604246556758881E-2</v>
      </c>
      <c r="D89" s="24">
        <v>24</v>
      </c>
    </row>
    <row r="90" spans="1:4" x14ac:dyDescent="0.25">
      <c r="A90" t="s">
        <v>204</v>
      </c>
      <c r="B90" s="15">
        <v>-4.5265731811523438</v>
      </c>
      <c r="C90" s="15">
        <v>0.11442521214485168</v>
      </c>
      <c r="D90" s="24" t="s">
        <v>232</v>
      </c>
    </row>
    <row r="91" spans="1:4" x14ac:dyDescent="0.25">
      <c r="A91" t="s">
        <v>204</v>
      </c>
      <c r="B91" s="15">
        <v>-2.5000801086425781</v>
      </c>
      <c r="C91" s="15">
        <v>8.8919356465339661E-2</v>
      </c>
      <c r="D91" s="24">
        <v>18</v>
      </c>
    </row>
    <row r="92" spans="1:4" x14ac:dyDescent="0.25">
      <c r="A92" t="s">
        <v>204</v>
      </c>
      <c r="B92" s="15">
        <v>-0.6616363525390625</v>
      </c>
      <c r="C92" s="15">
        <v>8.1752404570579529E-2</v>
      </c>
      <c r="D92" s="24">
        <v>19</v>
      </c>
    </row>
    <row r="93" spans="1:4" x14ac:dyDescent="0.25">
      <c r="A93" t="s">
        <v>204</v>
      </c>
      <c r="B93" s="15">
        <v>0.6759490966796875</v>
      </c>
      <c r="C93" s="15">
        <v>8.0712579190731049E-2</v>
      </c>
      <c r="D93" s="24">
        <v>20</v>
      </c>
    </row>
    <row r="94" spans="1:4" x14ac:dyDescent="0.25">
      <c r="A94" t="s">
        <v>204</v>
      </c>
      <c r="B94" s="15">
        <v>0.68738555908203125</v>
      </c>
      <c r="C94" s="15">
        <v>8.5534378886222839E-2</v>
      </c>
      <c r="D94" s="24">
        <v>21</v>
      </c>
    </row>
    <row r="95" spans="1:4" x14ac:dyDescent="0.25">
      <c r="A95" t="s">
        <v>204</v>
      </c>
      <c r="B95" s="15">
        <v>0.25095367431640625</v>
      </c>
      <c r="C95" s="15">
        <v>7.8723840415477753E-2</v>
      </c>
      <c r="D95" s="24">
        <v>22</v>
      </c>
    </row>
    <row r="96" spans="1:4" x14ac:dyDescent="0.25">
      <c r="A96" t="s">
        <v>204</v>
      </c>
      <c r="B96" s="15">
        <v>-2.0824508666992188</v>
      </c>
      <c r="C96" s="15">
        <v>5.1368378102779388E-2</v>
      </c>
      <c r="D96" s="24">
        <v>23</v>
      </c>
    </row>
    <row r="97" spans="1:4" x14ac:dyDescent="0.25">
      <c r="A97" t="s">
        <v>204</v>
      </c>
      <c r="B97" s="15">
        <v>-3.4076995849609375</v>
      </c>
      <c r="C97" s="15">
        <v>4.9770675599575043E-2</v>
      </c>
      <c r="D97" s="24">
        <v>24</v>
      </c>
    </row>
    <row r="98" spans="1:4" x14ac:dyDescent="0.25">
      <c r="A98" t="s">
        <v>205</v>
      </c>
      <c r="B98" s="15">
        <v>-3.9862308502197266</v>
      </c>
      <c r="C98" s="15">
        <v>0.11630596220493317</v>
      </c>
      <c r="D98" s="24" t="s">
        <v>232</v>
      </c>
    </row>
    <row r="99" spans="1:4" x14ac:dyDescent="0.25">
      <c r="A99" t="s">
        <v>205</v>
      </c>
      <c r="B99" s="15">
        <v>-1.035003662109375</v>
      </c>
      <c r="C99" s="15">
        <v>8.8834300637245178E-2</v>
      </c>
      <c r="D99" s="24">
        <v>18</v>
      </c>
    </row>
    <row r="100" spans="1:4" x14ac:dyDescent="0.25">
      <c r="A100" t="s">
        <v>205</v>
      </c>
      <c r="B100" s="15">
        <v>-0.87077713012695313</v>
      </c>
      <c r="C100" s="15">
        <v>8.1622697412967682E-2</v>
      </c>
      <c r="D100" s="24">
        <v>19</v>
      </c>
    </row>
    <row r="101" spans="1:4" x14ac:dyDescent="0.25">
      <c r="A101" t="s">
        <v>205</v>
      </c>
      <c r="B101" s="15">
        <v>-0.6359710693359375</v>
      </c>
      <c r="C101" s="15">
        <v>7.9963460564613342E-2</v>
      </c>
      <c r="D101" s="24">
        <v>20</v>
      </c>
    </row>
    <row r="102" spans="1:4" x14ac:dyDescent="0.25">
      <c r="A102" t="s">
        <v>205</v>
      </c>
      <c r="B102" s="15">
        <v>0.514007568359375</v>
      </c>
      <c r="C102" s="15">
        <v>8.130471408367157E-2</v>
      </c>
      <c r="D102" s="24">
        <v>21</v>
      </c>
    </row>
    <row r="103" spans="1:4" x14ac:dyDescent="0.25">
      <c r="A103" t="s">
        <v>205</v>
      </c>
      <c r="B103" s="15">
        <v>-2.3765907287597656</v>
      </c>
      <c r="C103" s="15">
        <v>7.9133599996566772E-2</v>
      </c>
      <c r="D103" s="24">
        <v>22</v>
      </c>
    </row>
    <row r="104" spans="1:4" x14ac:dyDescent="0.25">
      <c r="A104" t="s">
        <v>205</v>
      </c>
      <c r="B104" s="15">
        <v>-4.0277557373046875</v>
      </c>
      <c r="C104" s="15">
        <v>5.7221237570047379E-2</v>
      </c>
      <c r="D104" s="24">
        <v>23</v>
      </c>
    </row>
    <row r="105" spans="1:4" x14ac:dyDescent="0.25">
      <c r="A105" t="s">
        <v>205</v>
      </c>
      <c r="B105" s="15">
        <v>-2.46142578125</v>
      </c>
      <c r="C105" s="15">
        <v>5.3625840693712234E-2</v>
      </c>
      <c r="D105" s="24">
        <v>24</v>
      </c>
    </row>
    <row r="106" spans="1:4" x14ac:dyDescent="0.25">
      <c r="A106" t="s">
        <v>206</v>
      </c>
      <c r="B106" s="15">
        <v>-3.3086795806884766</v>
      </c>
      <c r="C106" s="15">
        <v>0.11752384155988693</v>
      </c>
      <c r="D106" s="24" t="s">
        <v>232</v>
      </c>
    </row>
    <row r="107" spans="1:4" x14ac:dyDescent="0.25">
      <c r="A107" t="s">
        <v>206</v>
      </c>
      <c r="B107" s="15">
        <v>-2.23004150390625</v>
      </c>
      <c r="C107" s="15">
        <v>8.5027322173118591E-2</v>
      </c>
      <c r="D107" s="24">
        <v>18</v>
      </c>
    </row>
    <row r="108" spans="1:4" x14ac:dyDescent="0.25">
      <c r="A108" t="s">
        <v>206</v>
      </c>
      <c r="B108" s="15">
        <v>-0.74199676513671875</v>
      </c>
      <c r="C108" s="15">
        <v>8.3886183798313141E-2</v>
      </c>
      <c r="D108" s="24">
        <v>19</v>
      </c>
    </row>
    <row r="109" spans="1:4" x14ac:dyDescent="0.25">
      <c r="A109" t="s">
        <v>206</v>
      </c>
      <c r="B109" s="15">
        <v>0.96285247802734375</v>
      </c>
      <c r="C109" s="15">
        <v>8.3337955176830292E-2</v>
      </c>
      <c r="D109" s="24">
        <v>20</v>
      </c>
    </row>
    <row r="110" spans="1:4" x14ac:dyDescent="0.25">
      <c r="A110" t="s">
        <v>206</v>
      </c>
      <c r="B110" s="15">
        <v>0.69927978515625</v>
      </c>
      <c r="C110" s="15">
        <v>8.5386820137500763E-2</v>
      </c>
      <c r="D110" s="24">
        <v>21</v>
      </c>
    </row>
    <row r="111" spans="1:4" x14ac:dyDescent="0.25">
      <c r="A111" t="s">
        <v>206</v>
      </c>
      <c r="B111" s="15">
        <v>-1.986083984375</v>
      </c>
      <c r="C111" s="15">
        <v>8.1657320261001587E-2</v>
      </c>
      <c r="D111" s="24">
        <v>22</v>
      </c>
    </row>
    <row r="112" spans="1:4" x14ac:dyDescent="0.25">
      <c r="A112" t="s">
        <v>206</v>
      </c>
      <c r="B112" s="15">
        <v>-3.2266464233398438</v>
      </c>
      <c r="C112" s="15">
        <v>5.7094056159257889E-2</v>
      </c>
      <c r="D112" s="24">
        <v>23</v>
      </c>
    </row>
    <row r="113" spans="1:4" x14ac:dyDescent="0.25">
      <c r="A113" t="s">
        <v>206</v>
      </c>
      <c r="B113" s="15">
        <v>-3.06829833984375</v>
      </c>
      <c r="C113" s="15">
        <v>5.3315863013267517E-2</v>
      </c>
      <c r="D113" s="24">
        <v>24</v>
      </c>
    </row>
    <row r="114" spans="1:4" x14ac:dyDescent="0.25">
      <c r="A114" t="s">
        <v>207</v>
      </c>
      <c r="B114" s="15">
        <v>-4.4695682525634766</v>
      </c>
      <c r="C114" s="15">
        <v>0.11196162551641464</v>
      </c>
      <c r="D114" s="24" t="s">
        <v>232</v>
      </c>
    </row>
    <row r="115" spans="1:4" x14ac:dyDescent="0.25">
      <c r="A115" t="s">
        <v>207</v>
      </c>
      <c r="B115" s="15">
        <v>-1.06317138671875</v>
      </c>
      <c r="C115" s="15">
        <v>8.4464706480503082E-2</v>
      </c>
      <c r="D115" s="24">
        <v>18</v>
      </c>
    </row>
    <row r="116" spans="1:4" x14ac:dyDescent="0.25">
      <c r="A116" t="s">
        <v>207</v>
      </c>
      <c r="B116" s="15">
        <v>0.2202606201171875</v>
      </c>
      <c r="C116" s="15">
        <v>8.1853494048118591E-2</v>
      </c>
      <c r="D116" s="24">
        <v>19</v>
      </c>
    </row>
    <row r="117" spans="1:4" x14ac:dyDescent="0.25">
      <c r="A117" t="s">
        <v>207</v>
      </c>
      <c r="B117" s="15">
        <v>0.37970352172851563</v>
      </c>
      <c r="C117" s="15">
        <v>8.1271693110466003E-2</v>
      </c>
      <c r="D117" s="24">
        <v>20</v>
      </c>
    </row>
    <row r="118" spans="1:4" x14ac:dyDescent="0.25">
      <c r="A118" t="s">
        <v>207</v>
      </c>
      <c r="B118" s="15">
        <v>-0.55125808715820313</v>
      </c>
      <c r="C118" s="15">
        <v>8.4522165358066559E-2</v>
      </c>
      <c r="D118" s="24">
        <v>21</v>
      </c>
    </row>
    <row r="119" spans="1:4" x14ac:dyDescent="0.25">
      <c r="A119" t="s">
        <v>207</v>
      </c>
      <c r="B119" s="15">
        <v>-2.5247879028320313</v>
      </c>
      <c r="C119" s="15">
        <v>7.8802511096000671E-2</v>
      </c>
      <c r="D119" s="24">
        <v>22</v>
      </c>
    </row>
    <row r="120" spans="1:4" x14ac:dyDescent="0.25">
      <c r="A120" t="s">
        <v>207</v>
      </c>
      <c r="B120" s="15">
        <v>-2.2255020141601563</v>
      </c>
      <c r="C120" s="15">
        <v>5.3967129439115524E-2</v>
      </c>
      <c r="D120" s="24">
        <v>23</v>
      </c>
    </row>
    <row r="121" spans="1:4" x14ac:dyDescent="0.25">
      <c r="A121" t="s">
        <v>207</v>
      </c>
      <c r="B121" s="15">
        <v>-0.34961700439453125</v>
      </c>
      <c r="C121" s="15">
        <v>5.3156230598688126E-2</v>
      </c>
      <c r="D121" s="24">
        <v>24</v>
      </c>
    </row>
    <row r="122" spans="1:4" x14ac:dyDescent="0.25">
      <c r="A122" t="s">
        <v>208</v>
      </c>
      <c r="B122" s="15">
        <v>-4.119537353515625</v>
      </c>
      <c r="C122" s="15">
        <v>0.12054304778575897</v>
      </c>
      <c r="D122" s="24" t="s">
        <v>232</v>
      </c>
    </row>
    <row r="123" spans="1:4" x14ac:dyDescent="0.25">
      <c r="A123" t="s">
        <v>208</v>
      </c>
      <c r="B123" s="15">
        <v>-1.2636947631835938</v>
      </c>
      <c r="C123" s="15">
        <v>8.9954160153865814E-2</v>
      </c>
      <c r="D123" s="24">
        <v>18</v>
      </c>
    </row>
    <row r="124" spans="1:4" x14ac:dyDescent="0.25">
      <c r="A124" t="s">
        <v>208</v>
      </c>
      <c r="B124" s="15">
        <v>-0.80710220336914063</v>
      </c>
      <c r="C124" s="15">
        <v>8.3963371813297272E-2</v>
      </c>
      <c r="D124" s="24">
        <v>19</v>
      </c>
    </row>
    <row r="125" spans="1:4" x14ac:dyDescent="0.25">
      <c r="A125" t="s">
        <v>208</v>
      </c>
      <c r="B125" s="15">
        <v>2.4832382202148438</v>
      </c>
      <c r="C125" s="15">
        <v>8.1427998840808868E-2</v>
      </c>
      <c r="D125" s="24">
        <v>20</v>
      </c>
    </row>
    <row r="126" spans="1:4" x14ac:dyDescent="0.25">
      <c r="A126" t="s">
        <v>208</v>
      </c>
      <c r="B126" s="15">
        <v>1.6641311645507813</v>
      </c>
      <c r="C126" s="15">
        <v>8.2182422280311584E-2</v>
      </c>
      <c r="D126" s="24">
        <v>21</v>
      </c>
    </row>
    <row r="127" spans="1:4" x14ac:dyDescent="0.25">
      <c r="A127" t="s">
        <v>208</v>
      </c>
      <c r="B127" s="15">
        <v>-2.3648757934570313</v>
      </c>
      <c r="C127" s="15">
        <v>7.5597509741783142E-2</v>
      </c>
      <c r="D127" s="24">
        <v>22</v>
      </c>
    </row>
    <row r="128" spans="1:4" x14ac:dyDescent="0.25">
      <c r="A128" t="s">
        <v>208</v>
      </c>
      <c r="B128" s="15">
        <v>-2.682769775390625</v>
      </c>
      <c r="C128" s="15">
        <v>5.7638593018054962E-2</v>
      </c>
      <c r="D128" s="24">
        <v>23</v>
      </c>
    </row>
    <row r="129" spans="1:4" x14ac:dyDescent="0.25">
      <c r="A129" t="s">
        <v>208</v>
      </c>
      <c r="B129" s="15">
        <v>-4.9992446899414063</v>
      </c>
      <c r="C129" s="15">
        <v>5.5457063019275665E-2</v>
      </c>
      <c r="D129" s="24">
        <v>24</v>
      </c>
    </row>
    <row r="130" spans="1:4" x14ac:dyDescent="0.25">
      <c r="A130" t="s">
        <v>281</v>
      </c>
      <c r="B130" s="15">
        <v>-1.8659744262695313</v>
      </c>
      <c r="C130" s="15">
        <v>9.4284288585186005E-2</v>
      </c>
      <c r="D130" s="24" t="s">
        <v>232</v>
      </c>
    </row>
    <row r="131" spans="1:4" x14ac:dyDescent="0.25">
      <c r="A131" t="s">
        <v>281</v>
      </c>
      <c r="B131" s="15">
        <v>-3.0982685089111328</v>
      </c>
      <c r="C131" s="15">
        <v>8.0352656543254852E-2</v>
      </c>
      <c r="D131" s="24">
        <v>18</v>
      </c>
    </row>
    <row r="132" spans="1:4" x14ac:dyDescent="0.25">
      <c r="A132" t="s">
        <v>281</v>
      </c>
      <c r="B132" s="15">
        <v>-2.0111923217773438</v>
      </c>
      <c r="C132" s="15">
        <v>8.0835796892642975E-2</v>
      </c>
      <c r="D132" s="24">
        <v>19</v>
      </c>
    </row>
    <row r="133" spans="1:4" x14ac:dyDescent="0.25">
      <c r="A133" t="s">
        <v>281</v>
      </c>
      <c r="B133" s="15">
        <v>-6.365966796875E-2</v>
      </c>
      <c r="C133" s="15">
        <v>7.5645066797733307E-2</v>
      </c>
      <c r="D133" s="24">
        <v>20</v>
      </c>
    </row>
    <row r="134" spans="1:4" x14ac:dyDescent="0.25">
      <c r="A134" t="s">
        <v>281</v>
      </c>
      <c r="B134" s="15">
        <v>-1.4921340942382813</v>
      </c>
      <c r="C134" s="15">
        <v>8.2451432943344116E-2</v>
      </c>
      <c r="D134" s="24">
        <v>21</v>
      </c>
    </row>
    <row r="135" spans="1:4" x14ac:dyDescent="0.25">
      <c r="A135" t="s">
        <v>281</v>
      </c>
      <c r="B135" s="15">
        <v>-2.9619369506835938</v>
      </c>
      <c r="C135" s="15">
        <v>7.1111656725406647E-2</v>
      </c>
      <c r="D135" s="24">
        <v>22</v>
      </c>
    </row>
    <row r="136" spans="1:4" x14ac:dyDescent="0.25">
      <c r="A136" t="s">
        <v>281</v>
      </c>
      <c r="B136" s="15">
        <v>-5.1738243103027344</v>
      </c>
      <c r="C136" s="15">
        <v>4.6489052474498749E-2</v>
      </c>
      <c r="D136" s="24">
        <v>23</v>
      </c>
    </row>
    <row r="137" spans="1:4" x14ac:dyDescent="0.25">
      <c r="A137" t="s">
        <v>281</v>
      </c>
      <c r="B137" s="15">
        <v>-3.6915435791015625</v>
      </c>
      <c r="C137" s="15">
        <v>4.4285103678703308E-2</v>
      </c>
      <c r="D137" s="24">
        <v>24</v>
      </c>
    </row>
    <row r="138" spans="1:4" x14ac:dyDescent="0.25">
      <c r="A138" t="s">
        <v>212</v>
      </c>
      <c r="B138" s="15">
        <v>-3.3078193664550781</v>
      </c>
      <c r="C138" s="15">
        <v>0.10567035526037216</v>
      </c>
      <c r="D138" s="24" t="s">
        <v>232</v>
      </c>
    </row>
    <row r="139" spans="1:4" x14ac:dyDescent="0.25">
      <c r="A139" t="s">
        <v>212</v>
      </c>
      <c r="B139" s="15">
        <v>-2.4121589660644531</v>
      </c>
      <c r="C139" s="15">
        <v>8.4283776581287384E-2</v>
      </c>
      <c r="D139" s="24">
        <v>18</v>
      </c>
    </row>
    <row r="140" spans="1:4" x14ac:dyDescent="0.25">
      <c r="A140" t="s">
        <v>212</v>
      </c>
      <c r="B140" s="15">
        <v>0.60767745971679688</v>
      </c>
      <c r="C140" s="15">
        <v>8.4685146808624268E-2</v>
      </c>
      <c r="D140" s="24">
        <v>19</v>
      </c>
    </row>
    <row r="141" spans="1:4" x14ac:dyDescent="0.25">
      <c r="A141" t="s">
        <v>212</v>
      </c>
      <c r="B141" s="15">
        <v>0.2130584716796875</v>
      </c>
      <c r="C141" s="15">
        <v>8.0835796892642975E-2</v>
      </c>
      <c r="D141" s="24">
        <v>20</v>
      </c>
    </row>
    <row r="142" spans="1:4" x14ac:dyDescent="0.25">
      <c r="A142" t="s">
        <v>212</v>
      </c>
      <c r="B142" s="15">
        <v>1.9180221557617188</v>
      </c>
      <c r="C142" s="15">
        <v>8.954203873872757E-2</v>
      </c>
      <c r="D142" s="24">
        <v>21</v>
      </c>
    </row>
    <row r="143" spans="1:4" x14ac:dyDescent="0.25">
      <c r="A143" t="s">
        <v>212</v>
      </c>
      <c r="B143" s="15">
        <v>-1.1614608764648438</v>
      </c>
      <c r="C143" s="15">
        <v>7.7781811356544495E-2</v>
      </c>
      <c r="D143" s="24">
        <v>22</v>
      </c>
    </row>
    <row r="144" spans="1:4" x14ac:dyDescent="0.25">
      <c r="A144" t="s">
        <v>212</v>
      </c>
      <c r="B144" s="15">
        <v>-1.8882904052734375</v>
      </c>
      <c r="C144" s="15">
        <v>5.5405687540769577E-2</v>
      </c>
      <c r="D144" s="24">
        <v>23</v>
      </c>
    </row>
    <row r="145" spans="1:4" x14ac:dyDescent="0.25">
      <c r="A145" t="s">
        <v>212</v>
      </c>
      <c r="B145" s="15">
        <v>-1.9356613159179688</v>
      </c>
      <c r="C145" s="15">
        <v>5.0726491957902908E-2</v>
      </c>
      <c r="D145" s="24">
        <v>24</v>
      </c>
    </row>
    <row r="146" spans="1:4" x14ac:dyDescent="0.25">
      <c r="A146" t="s">
        <v>214</v>
      </c>
      <c r="B146" s="15">
        <v>-3.7731838226318359</v>
      </c>
      <c r="C146" s="15">
        <v>0.12052227556705475</v>
      </c>
      <c r="D146" s="24" t="s">
        <v>232</v>
      </c>
    </row>
    <row r="147" spans="1:4" x14ac:dyDescent="0.25">
      <c r="A147" t="s">
        <v>214</v>
      </c>
      <c r="B147" s="15">
        <v>-1.8383827209472656</v>
      </c>
      <c r="C147" s="15">
        <v>8.9247807860374451E-2</v>
      </c>
      <c r="D147" s="24">
        <v>18</v>
      </c>
    </row>
    <row r="148" spans="1:4" x14ac:dyDescent="0.25">
      <c r="A148" t="s">
        <v>214</v>
      </c>
      <c r="B148" s="15">
        <v>-0.509735107421875</v>
      </c>
      <c r="C148" s="15">
        <v>8.3954960107803345E-2</v>
      </c>
      <c r="D148" s="24">
        <v>19</v>
      </c>
    </row>
    <row r="149" spans="1:4" x14ac:dyDescent="0.25">
      <c r="A149" t="s">
        <v>214</v>
      </c>
      <c r="B149" s="15">
        <v>0.19795608520507813</v>
      </c>
      <c r="C149" s="15">
        <v>8.4683120250701904E-2</v>
      </c>
      <c r="D149" s="24">
        <v>20</v>
      </c>
    </row>
    <row r="150" spans="1:4" x14ac:dyDescent="0.25">
      <c r="A150" t="s">
        <v>214</v>
      </c>
      <c r="B150" s="15">
        <v>-1.2446403503417969</v>
      </c>
      <c r="C150" s="15">
        <v>8.7262809276580811E-2</v>
      </c>
      <c r="D150" s="24">
        <v>21</v>
      </c>
    </row>
    <row r="151" spans="1:4" x14ac:dyDescent="0.25">
      <c r="A151" t="s">
        <v>214</v>
      </c>
      <c r="B151" s="15">
        <v>-1.4392852783203125E-2</v>
      </c>
      <c r="C151" s="15">
        <v>7.9824037849903107E-2</v>
      </c>
      <c r="D151" s="24">
        <v>22</v>
      </c>
    </row>
    <row r="152" spans="1:4" x14ac:dyDescent="0.25">
      <c r="A152" t="s">
        <v>214</v>
      </c>
      <c r="B152" s="15">
        <v>-3.3727874755859375</v>
      </c>
      <c r="C152" s="15">
        <v>5.5787887424230576E-2</v>
      </c>
      <c r="D152" s="24">
        <v>23</v>
      </c>
    </row>
    <row r="153" spans="1:4" x14ac:dyDescent="0.25">
      <c r="A153" t="s">
        <v>214</v>
      </c>
      <c r="B153" s="15">
        <v>-0.3091278076171875</v>
      </c>
      <c r="C153" s="15">
        <v>5.7459756731987E-2</v>
      </c>
      <c r="D153" s="24">
        <v>24</v>
      </c>
    </row>
    <row r="154" spans="1:4" x14ac:dyDescent="0.25">
      <c r="A154" t="s">
        <v>216</v>
      </c>
      <c r="B154" s="15">
        <v>-3.2506732940673828</v>
      </c>
      <c r="C154" s="15">
        <v>0.11694874614477158</v>
      </c>
      <c r="D154" s="24" t="s">
        <v>232</v>
      </c>
    </row>
    <row r="155" spans="1:4" x14ac:dyDescent="0.25">
      <c r="A155" t="s">
        <v>216</v>
      </c>
      <c r="B155" s="15">
        <v>-1.6236534118652344</v>
      </c>
      <c r="C155" s="15">
        <v>8.4044784307479858E-2</v>
      </c>
      <c r="D155" s="24">
        <v>18</v>
      </c>
    </row>
    <row r="156" spans="1:4" x14ac:dyDescent="0.25">
      <c r="A156" t="s">
        <v>216</v>
      </c>
      <c r="B156" s="15">
        <v>-0.53922653198242188</v>
      </c>
      <c r="C156" s="15">
        <v>8.4664292633533478E-2</v>
      </c>
      <c r="D156" s="24">
        <v>19</v>
      </c>
    </row>
    <row r="157" spans="1:4" x14ac:dyDescent="0.25">
      <c r="A157" t="s">
        <v>216</v>
      </c>
      <c r="B157" s="15">
        <v>0.92621994018554688</v>
      </c>
      <c r="C157" s="15">
        <v>8.2480780780315399E-2</v>
      </c>
      <c r="D157" s="24">
        <v>20</v>
      </c>
    </row>
    <row r="158" spans="1:4" x14ac:dyDescent="0.25">
      <c r="A158" t="s">
        <v>216</v>
      </c>
      <c r="B158" s="15">
        <v>0.51737213134765625</v>
      </c>
      <c r="C158" s="15">
        <v>8.4127165377140045E-2</v>
      </c>
      <c r="D158" s="24">
        <v>21</v>
      </c>
    </row>
    <row r="159" spans="1:4" x14ac:dyDescent="0.25">
      <c r="A159" t="s">
        <v>216</v>
      </c>
      <c r="B159" s="15">
        <v>-2.9143524169921875</v>
      </c>
      <c r="C159" s="15">
        <v>8.2748681306838989E-2</v>
      </c>
      <c r="D159" s="24">
        <v>22</v>
      </c>
    </row>
    <row r="160" spans="1:4" x14ac:dyDescent="0.25">
      <c r="A160" t="s">
        <v>216</v>
      </c>
      <c r="B160" s="15">
        <v>-3.2650527954101563</v>
      </c>
      <c r="C160" s="15">
        <v>5.4676450788974762E-2</v>
      </c>
      <c r="D160" s="24">
        <v>23</v>
      </c>
    </row>
    <row r="161" spans="1:4" x14ac:dyDescent="0.25">
      <c r="A161" t="s">
        <v>216</v>
      </c>
      <c r="B161" s="15">
        <v>-1.819366455078125</v>
      </c>
      <c r="C161" s="15">
        <v>5.5230405181646347E-2</v>
      </c>
      <c r="D161" s="24">
        <v>24</v>
      </c>
    </row>
    <row r="162" spans="1:4" x14ac:dyDescent="0.25">
      <c r="A162" t="s">
        <v>218</v>
      </c>
      <c r="B162" s="15">
        <v>-3.0764961242675781</v>
      </c>
      <c r="C162" s="15">
        <v>0.12815441191196442</v>
      </c>
      <c r="D162" s="24" t="s">
        <v>232</v>
      </c>
    </row>
    <row r="163" spans="1:4" x14ac:dyDescent="0.25">
      <c r="A163" t="s">
        <v>218</v>
      </c>
      <c r="B163" s="15">
        <v>-0.72074127197265625</v>
      </c>
      <c r="C163" s="15">
        <v>8.8999047875404358E-2</v>
      </c>
      <c r="D163" s="24">
        <v>18</v>
      </c>
    </row>
    <row r="164" spans="1:4" x14ac:dyDescent="0.25">
      <c r="A164" t="s">
        <v>218</v>
      </c>
      <c r="B164" s="15">
        <v>-0.72735977172851563</v>
      </c>
      <c r="C164" s="15">
        <v>8.4685146808624268E-2</v>
      </c>
      <c r="D164" s="24">
        <v>19</v>
      </c>
    </row>
    <row r="165" spans="1:4" x14ac:dyDescent="0.25">
      <c r="A165" t="s">
        <v>218</v>
      </c>
      <c r="B165" s="15">
        <v>-0.40533828735351563</v>
      </c>
      <c r="C165" s="15">
        <v>7.4099473655223846E-2</v>
      </c>
      <c r="D165" s="24">
        <v>20</v>
      </c>
    </row>
    <row r="166" spans="1:4" x14ac:dyDescent="0.25">
      <c r="A166" t="s">
        <v>218</v>
      </c>
      <c r="B166" s="15">
        <v>0.4376983642578125</v>
      </c>
      <c r="C166" s="15">
        <v>8.106936514377594E-2</v>
      </c>
      <c r="D166" s="24">
        <v>21</v>
      </c>
    </row>
    <row r="167" spans="1:4" x14ac:dyDescent="0.25">
      <c r="A167" t="s">
        <v>218</v>
      </c>
      <c r="B167" s="15">
        <v>-1.33428955078125</v>
      </c>
      <c r="C167" s="15">
        <v>7.4935078620910645E-2</v>
      </c>
      <c r="D167" s="24">
        <v>22</v>
      </c>
    </row>
    <row r="168" spans="1:4" x14ac:dyDescent="0.25">
      <c r="A168" t="s">
        <v>218</v>
      </c>
      <c r="B168" s="15">
        <v>-4.0799484252929688</v>
      </c>
      <c r="C168" s="15">
        <v>5.6047271937131882E-2</v>
      </c>
      <c r="D168" s="24">
        <v>23</v>
      </c>
    </row>
    <row r="169" spans="1:4" x14ac:dyDescent="0.25">
      <c r="A169" t="s">
        <v>218</v>
      </c>
      <c r="B169" s="15">
        <v>-1.5326614379882813</v>
      </c>
      <c r="C169" s="15">
        <v>5.5086206644773483E-2</v>
      </c>
      <c r="D169" s="24">
        <v>24</v>
      </c>
    </row>
    <row r="170" spans="1:4" x14ac:dyDescent="0.25">
      <c r="A170" t="s">
        <v>282</v>
      </c>
      <c r="B170" s="15">
        <v>-2.4739398956298828</v>
      </c>
      <c r="C170" s="15">
        <v>0.13033086061477661</v>
      </c>
      <c r="D170" s="24" t="s">
        <v>232</v>
      </c>
    </row>
    <row r="171" spans="1:4" x14ac:dyDescent="0.25">
      <c r="A171" t="s">
        <v>282</v>
      </c>
      <c r="B171" s="15">
        <v>-2.069091796875E-2</v>
      </c>
      <c r="C171" s="15">
        <v>8.5483364760875702E-2</v>
      </c>
      <c r="D171" s="24">
        <v>18</v>
      </c>
    </row>
    <row r="172" spans="1:4" x14ac:dyDescent="0.25">
      <c r="A172" t="s">
        <v>282</v>
      </c>
      <c r="B172" s="15">
        <v>-0.94931793212890625</v>
      </c>
      <c r="C172" s="15">
        <v>8.2947209477424622E-2</v>
      </c>
      <c r="D172" s="24">
        <v>19</v>
      </c>
    </row>
    <row r="173" spans="1:4" x14ac:dyDescent="0.25">
      <c r="A173" t="s">
        <v>282</v>
      </c>
      <c r="B173" s="15">
        <v>0.14080810546875</v>
      </c>
      <c r="C173" s="15">
        <v>8.1734895706176758E-2</v>
      </c>
      <c r="D173" s="24">
        <v>20</v>
      </c>
    </row>
    <row r="174" spans="1:4" x14ac:dyDescent="0.25">
      <c r="A174" t="s">
        <v>282</v>
      </c>
      <c r="B174" s="15">
        <v>-0.40444183349609375</v>
      </c>
      <c r="C174" s="15">
        <v>9.0354837477207184E-2</v>
      </c>
      <c r="D174" s="24">
        <v>21</v>
      </c>
    </row>
    <row r="175" spans="1:4" x14ac:dyDescent="0.25">
      <c r="A175" t="s">
        <v>282</v>
      </c>
      <c r="B175" s="15">
        <v>-3.0007400512695313</v>
      </c>
      <c r="C175" s="15">
        <v>8.0790199339389801E-2</v>
      </c>
      <c r="D175" s="24">
        <v>22</v>
      </c>
    </row>
    <row r="176" spans="1:4" x14ac:dyDescent="0.25">
      <c r="A176" t="s">
        <v>282</v>
      </c>
      <c r="B176" s="15">
        <v>-2.5150070190429688</v>
      </c>
      <c r="C176" s="15">
        <v>6.0239095240831375E-2</v>
      </c>
      <c r="D176" s="24">
        <v>23</v>
      </c>
    </row>
    <row r="177" spans="1:4" x14ac:dyDescent="0.25">
      <c r="A177" t="s">
        <v>282</v>
      </c>
      <c r="B177" s="15">
        <v>-2.4875564575195313</v>
      </c>
      <c r="C177" s="15">
        <v>5.4831996560096741E-2</v>
      </c>
      <c r="D177" s="24">
        <v>24</v>
      </c>
    </row>
    <row r="178" spans="1:4" x14ac:dyDescent="0.25">
      <c r="A178" t="s">
        <v>283</v>
      </c>
      <c r="B178" s="15">
        <v>-2.2033910751342773</v>
      </c>
      <c r="C178" s="15">
        <v>0.10379617661237717</v>
      </c>
      <c r="D178" s="24" t="s">
        <v>232</v>
      </c>
    </row>
    <row r="179" spans="1:4" x14ac:dyDescent="0.25">
      <c r="A179" t="s">
        <v>283</v>
      </c>
      <c r="B179" s="15">
        <v>-2.8687362670898438</v>
      </c>
      <c r="C179" s="15">
        <v>8.1550084054470062E-2</v>
      </c>
      <c r="D179" s="24">
        <v>18</v>
      </c>
    </row>
    <row r="180" spans="1:4" x14ac:dyDescent="0.25">
      <c r="A180" t="s">
        <v>283</v>
      </c>
      <c r="B180" s="15">
        <v>-1.1608161926269531</v>
      </c>
      <c r="C180" s="15">
        <v>8.0674290657043457E-2</v>
      </c>
      <c r="D180" s="24">
        <v>19</v>
      </c>
    </row>
    <row r="181" spans="1:4" x14ac:dyDescent="0.25">
      <c r="A181" t="s">
        <v>283</v>
      </c>
      <c r="B181" s="15">
        <v>0.73240280151367188</v>
      </c>
      <c r="C181" s="15">
        <v>7.9109765589237213E-2</v>
      </c>
      <c r="D181" s="24">
        <v>20</v>
      </c>
    </row>
    <row r="182" spans="1:4" x14ac:dyDescent="0.25">
      <c r="A182" t="s">
        <v>283</v>
      </c>
      <c r="B182" s="15">
        <v>1.433441162109375</v>
      </c>
      <c r="C182" s="15">
        <v>7.7054813504219055E-2</v>
      </c>
      <c r="D182" s="24">
        <v>21</v>
      </c>
    </row>
    <row r="183" spans="1:4" x14ac:dyDescent="0.25">
      <c r="A183" t="s">
        <v>283</v>
      </c>
      <c r="B183" s="15">
        <v>-1.9885101318359375</v>
      </c>
      <c r="C183" s="15">
        <v>7.5797639787197113E-2</v>
      </c>
      <c r="D183" s="24">
        <v>22</v>
      </c>
    </row>
    <row r="184" spans="1:4" x14ac:dyDescent="0.25">
      <c r="A184" t="s">
        <v>283</v>
      </c>
      <c r="B184" s="15">
        <v>-3.5497055053710938</v>
      </c>
      <c r="C184" s="15">
        <v>5.2159853279590607E-2</v>
      </c>
      <c r="D184" s="24">
        <v>23</v>
      </c>
    </row>
    <row r="185" spans="1:4" x14ac:dyDescent="0.25">
      <c r="A185" t="s">
        <v>283</v>
      </c>
      <c r="B185" s="15">
        <v>-2.0994338989257813</v>
      </c>
      <c r="C185" s="15">
        <v>4.9026846885681152E-2</v>
      </c>
      <c r="D185" s="24">
        <v>24</v>
      </c>
    </row>
    <row r="186" spans="1:4" x14ac:dyDescent="0.25">
      <c r="A186" t="s">
        <v>223</v>
      </c>
      <c r="B186" s="15">
        <v>-3.3158016204833984</v>
      </c>
      <c r="C186" s="15">
        <v>0.13855519890785217</v>
      </c>
      <c r="D186" s="24" t="s">
        <v>232</v>
      </c>
    </row>
    <row r="187" spans="1:4" x14ac:dyDescent="0.25">
      <c r="A187" t="s">
        <v>223</v>
      </c>
      <c r="B187" s="15">
        <v>-2.3654975891113281</v>
      </c>
      <c r="C187" s="15">
        <v>9.1669492423534393E-2</v>
      </c>
      <c r="D187" s="24">
        <v>18</v>
      </c>
    </row>
    <row r="188" spans="1:4" x14ac:dyDescent="0.25">
      <c r="A188" t="s">
        <v>223</v>
      </c>
      <c r="B188" s="15">
        <v>-1.4741134643554688</v>
      </c>
      <c r="C188" s="15">
        <v>8.8476963341236115E-2</v>
      </c>
      <c r="D188" s="24">
        <v>19</v>
      </c>
    </row>
    <row r="189" spans="1:4" x14ac:dyDescent="0.25">
      <c r="A189" t="s">
        <v>223</v>
      </c>
      <c r="B189" s="15">
        <v>-0.67127227783203125</v>
      </c>
      <c r="C189" s="15">
        <v>8.3342656493186951E-2</v>
      </c>
      <c r="D189" s="24">
        <v>20</v>
      </c>
    </row>
    <row r="190" spans="1:4" x14ac:dyDescent="0.25">
      <c r="A190" t="s">
        <v>223</v>
      </c>
      <c r="B190" s="15">
        <v>1.9802398681640625</v>
      </c>
      <c r="C190" s="15">
        <v>8.483634889125824E-2</v>
      </c>
      <c r="D190" s="24">
        <v>21</v>
      </c>
    </row>
    <row r="191" spans="1:4" x14ac:dyDescent="0.25">
      <c r="A191" t="s">
        <v>223</v>
      </c>
      <c r="B191" s="15">
        <v>-1.0567855834960938</v>
      </c>
      <c r="C191" s="15">
        <v>7.9990893602371216E-2</v>
      </c>
      <c r="D191" s="24">
        <v>22</v>
      </c>
    </row>
    <row r="192" spans="1:4" x14ac:dyDescent="0.25">
      <c r="A192" t="s">
        <v>223</v>
      </c>
      <c r="B192" s="15">
        <v>-2.4303207397460938</v>
      </c>
      <c r="C192" s="15">
        <v>5.6526444852352142E-2</v>
      </c>
      <c r="D192" s="24">
        <v>23</v>
      </c>
    </row>
    <row r="193" spans="1:4" x14ac:dyDescent="0.25">
      <c r="A193" t="s">
        <v>223</v>
      </c>
      <c r="B193" s="15">
        <v>-3.201629638671875</v>
      </c>
      <c r="C193" s="15">
        <v>5.8094467967748642E-2</v>
      </c>
      <c r="D193" s="24">
        <v>24</v>
      </c>
    </row>
    <row r="194" spans="1:4" x14ac:dyDescent="0.25">
      <c r="A194" t="s">
        <v>224</v>
      </c>
      <c r="B194" s="15">
        <v>-3.0740318298339844</v>
      </c>
      <c r="C194" s="15">
        <v>0.12054304778575897</v>
      </c>
      <c r="D194" s="24" t="s">
        <v>232</v>
      </c>
    </row>
    <row r="195" spans="1:4" x14ac:dyDescent="0.25">
      <c r="A195" t="s">
        <v>224</v>
      </c>
      <c r="B195" s="15">
        <v>-0.52144622802734375</v>
      </c>
      <c r="C195" s="15">
        <v>0.10390876978635788</v>
      </c>
      <c r="D195" s="24">
        <v>18</v>
      </c>
    </row>
    <row r="196" spans="1:4" x14ac:dyDescent="0.25">
      <c r="A196" t="s">
        <v>224</v>
      </c>
      <c r="B196" s="15">
        <v>0.12688064575195313</v>
      </c>
      <c r="C196" s="15">
        <v>8.4524109959602356E-2</v>
      </c>
      <c r="D196" s="24">
        <v>19</v>
      </c>
    </row>
    <row r="197" spans="1:4" x14ac:dyDescent="0.25">
      <c r="A197" t="s">
        <v>224</v>
      </c>
      <c r="B197" s="15">
        <v>7.4428558349609375E-2</v>
      </c>
      <c r="C197" s="15">
        <v>8.3350196480751038E-2</v>
      </c>
      <c r="D197" s="24">
        <v>20</v>
      </c>
    </row>
    <row r="198" spans="1:4" x14ac:dyDescent="0.25">
      <c r="A198" t="s">
        <v>224</v>
      </c>
      <c r="B198" s="15">
        <v>-1.0148735046386719</v>
      </c>
      <c r="C198" s="15">
        <v>8.7779738008975983E-2</v>
      </c>
      <c r="D198" s="24">
        <v>21</v>
      </c>
    </row>
    <row r="199" spans="1:4" x14ac:dyDescent="0.25">
      <c r="A199" t="s">
        <v>224</v>
      </c>
      <c r="B199" s="15">
        <v>-1.130218505859375</v>
      </c>
      <c r="C199" s="15">
        <v>8.0660596489906311E-2</v>
      </c>
      <c r="D199" s="24">
        <v>22</v>
      </c>
    </row>
    <row r="200" spans="1:4" x14ac:dyDescent="0.25">
      <c r="A200" t="s">
        <v>224</v>
      </c>
      <c r="B200" s="15">
        <v>-2.7413330078125</v>
      </c>
      <c r="C200" s="15">
        <v>5.6172262877225876E-2</v>
      </c>
      <c r="D200" s="24">
        <v>23</v>
      </c>
    </row>
    <row r="201" spans="1:4" x14ac:dyDescent="0.25">
      <c r="A201" t="s">
        <v>224</v>
      </c>
      <c r="B201" s="15">
        <v>-1.5862274169921875</v>
      </c>
      <c r="C201" s="15">
        <v>5.4872564971446991E-2</v>
      </c>
      <c r="D201" s="24">
        <v>24</v>
      </c>
    </row>
    <row r="202" spans="1:4" x14ac:dyDescent="0.25">
      <c r="A202" t="s">
        <v>226</v>
      </c>
      <c r="B202" s="15">
        <v>-4.2512550354003906</v>
      </c>
      <c r="C202" s="15">
        <v>0.1136200875043869</v>
      </c>
      <c r="D202" s="24" t="s">
        <v>232</v>
      </c>
    </row>
    <row r="203" spans="1:4" x14ac:dyDescent="0.25">
      <c r="A203" t="s">
        <v>226</v>
      </c>
      <c r="B203" s="15">
        <v>-1.6779441833496094</v>
      </c>
      <c r="C203" s="15">
        <v>8.6962692439556122E-2</v>
      </c>
      <c r="D203" s="24">
        <v>18</v>
      </c>
    </row>
    <row r="204" spans="1:4" x14ac:dyDescent="0.25">
      <c r="A204" t="s">
        <v>226</v>
      </c>
      <c r="B204" s="15">
        <v>-1.3536262512207031</v>
      </c>
      <c r="C204" s="15">
        <v>8.5335269570350647E-2</v>
      </c>
      <c r="D204" s="24">
        <v>19</v>
      </c>
    </row>
    <row r="205" spans="1:4" x14ac:dyDescent="0.25">
      <c r="A205" t="s">
        <v>226</v>
      </c>
      <c r="B205" s="15">
        <v>-0.52552413940429688</v>
      </c>
      <c r="C205" s="15">
        <v>8.4485322237014771E-2</v>
      </c>
      <c r="D205" s="24">
        <v>20</v>
      </c>
    </row>
    <row r="206" spans="1:4" x14ac:dyDescent="0.25">
      <c r="A206" t="s">
        <v>226</v>
      </c>
      <c r="B206" s="15">
        <v>2.080657958984375</v>
      </c>
      <c r="C206" s="15">
        <v>8.031589537858963E-2</v>
      </c>
      <c r="D206" s="24">
        <v>21</v>
      </c>
    </row>
    <row r="207" spans="1:4" x14ac:dyDescent="0.25">
      <c r="A207" t="s">
        <v>226</v>
      </c>
      <c r="B207" s="15">
        <v>-1.1634063720703125</v>
      </c>
      <c r="C207" s="15">
        <v>8.1406630575656891E-2</v>
      </c>
      <c r="D207" s="24">
        <v>22</v>
      </c>
    </row>
    <row r="208" spans="1:4" x14ac:dyDescent="0.25">
      <c r="A208" t="s">
        <v>226</v>
      </c>
      <c r="B208" s="15">
        <v>-1.6884002685546875</v>
      </c>
      <c r="C208" s="15">
        <v>5.3798232227563858E-2</v>
      </c>
      <c r="D208" s="24">
        <v>23</v>
      </c>
    </row>
    <row r="209" spans="1:4" x14ac:dyDescent="0.25">
      <c r="A209" t="s">
        <v>226</v>
      </c>
      <c r="B209" s="15">
        <v>-1.5994110107421875</v>
      </c>
      <c r="C209" s="15">
        <v>5.3012888878583908E-2</v>
      </c>
      <c r="D209" s="24">
        <v>24</v>
      </c>
    </row>
    <row r="210" spans="1:4" x14ac:dyDescent="0.25">
      <c r="A210" t="s">
        <v>227</v>
      </c>
      <c r="B210" s="15">
        <v>-2.5306453704833984</v>
      </c>
      <c r="C210" s="15">
        <v>0.16072404384613037</v>
      </c>
      <c r="D210" s="24" t="s">
        <v>232</v>
      </c>
    </row>
    <row r="211" spans="1:4" x14ac:dyDescent="0.25">
      <c r="A211" t="s">
        <v>227</v>
      </c>
      <c r="B211" s="15">
        <v>-1.1240921020507813</v>
      </c>
      <c r="C211" s="15">
        <v>0.10258764028549194</v>
      </c>
      <c r="D211" s="24">
        <v>18</v>
      </c>
    </row>
    <row r="212" spans="1:4" x14ac:dyDescent="0.25">
      <c r="A212" t="s">
        <v>227</v>
      </c>
      <c r="B212" s="15">
        <v>-0.44626235961914063</v>
      </c>
      <c r="C212" s="15">
        <v>8.3253860473632813E-2</v>
      </c>
      <c r="D212" s="24">
        <v>19</v>
      </c>
    </row>
    <row r="213" spans="1:4" x14ac:dyDescent="0.25">
      <c r="A213" t="s">
        <v>227</v>
      </c>
      <c r="B213" s="15">
        <v>2.9007797241210938</v>
      </c>
      <c r="C213" s="15">
        <v>8.3439901471138E-2</v>
      </c>
      <c r="D213" s="24">
        <v>20</v>
      </c>
    </row>
    <row r="214" spans="1:4" x14ac:dyDescent="0.25">
      <c r="A214" t="s">
        <v>227</v>
      </c>
      <c r="B214" s="15">
        <v>-0.35303497314453125</v>
      </c>
      <c r="C214" s="15">
        <v>8.7262533605098724E-2</v>
      </c>
      <c r="D214" s="24">
        <v>21</v>
      </c>
    </row>
    <row r="215" spans="1:4" x14ac:dyDescent="0.25">
      <c r="A215" t="s">
        <v>227</v>
      </c>
      <c r="B215" s="15">
        <v>-1.8241310119628906</v>
      </c>
      <c r="C215" s="15">
        <v>7.6621405780315399E-2</v>
      </c>
      <c r="D215" s="24">
        <v>22</v>
      </c>
    </row>
    <row r="216" spans="1:4" x14ac:dyDescent="0.25">
      <c r="A216" t="s">
        <v>227</v>
      </c>
      <c r="B216" s="15">
        <v>-2.1248817443847656</v>
      </c>
      <c r="C216" s="15">
        <v>6.010802835226059E-2</v>
      </c>
      <c r="D216" s="24">
        <v>23</v>
      </c>
    </row>
    <row r="217" spans="1:4" x14ac:dyDescent="0.25">
      <c r="A217" t="s">
        <v>227</v>
      </c>
      <c r="B217" s="15">
        <v>-2.5135345458984375</v>
      </c>
      <c r="C217" s="15">
        <v>5.9401307255029678E-2</v>
      </c>
      <c r="D217" s="24">
        <v>24</v>
      </c>
    </row>
    <row r="218" spans="1:4" x14ac:dyDescent="0.25">
      <c r="A218" t="s">
        <v>172</v>
      </c>
      <c r="B218" s="15">
        <v>-2.6630496978759766</v>
      </c>
      <c r="C218" s="15">
        <v>0.12288196384906769</v>
      </c>
      <c r="D218" s="24" t="s">
        <v>232</v>
      </c>
    </row>
    <row r="219" spans="1:4" x14ac:dyDescent="0.25">
      <c r="A219" t="s">
        <v>172</v>
      </c>
      <c r="B219" s="15">
        <v>-2.28570556640625</v>
      </c>
      <c r="C219" s="15">
        <v>8.4174014627933502E-2</v>
      </c>
      <c r="D219" s="24">
        <v>18</v>
      </c>
    </row>
    <row r="220" spans="1:4" x14ac:dyDescent="0.25">
      <c r="A220" t="s">
        <v>172</v>
      </c>
      <c r="B220" s="15">
        <v>-1.1242141723632813</v>
      </c>
      <c r="C220" s="15">
        <v>8.3883926272392273E-2</v>
      </c>
      <c r="D220" s="24">
        <v>19</v>
      </c>
    </row>
    <row r="221" spans="1:4" x14ac:dyDescent="0.25">
      <c r="A221" t="s">
        <v>172</v>
      </c>
      <c r="B221" s="15">
        <v>-6.3854217529296875E-2</v>
      </c>
      <c r="C221" s="15">
        <v>8.4872178733348846E-2</v>
      </c>
      <c r="D221" s="24">
        <v>20</v>
      </c>
    </row>
    <row r="222" spans="1:4" x14ac:dyDescent="0.25">
      <c r="A222" t="s">
        <v>172</v>
      </c>
      <c r="B222" s="15">
        <v>-1.8786506652832031</v>
      </c>
      <c r="C222" s="15">
        <v>8.7266154587268829E-2</v>
      </c>
      <c r="D222" s="24">
        <v>21</v>
      </c>
    </row>
    <row r="223" spans="1:4" x14ac:dyDescent="0.25">
      <c r="A223" t="s">
        <v>172</v>
      </c>
      <c r="B223" s="15">
        <v>-2.2748794555664063</v>
      </c>
      <c r="C223" s="15">
        <v>8.1119075417518616E-2</v>
      </c>
      <c r="D223" s="24">
        <v>22</v>
      </c>
    </row>
    <row r="224" spans="1:4" x14ac:dyDescent="0.25">
      <c r="A224" t="s">
        <v>172</v>
      </c>
      <c r="B224" s="15">
        <v>-1.511016845703125</v>
      </c>
      <c r="C224" s="15">
        <v>5.9500481933355331E-2</v>
      </c>
      <c r="D224" s="24">
        <v>23</v>
      </c>
    </row>
    <row r="225" spans="1:4" x14ac:dyDescent="0.25">
      <c r="A225" t="s">
        <v>172</v>
      </c>
      <c r="B225" s="15">
        <v>-0.80565643310546875</v>
      </c>
      <c r="C225" s="15">
        <v>5.1518846303224564E-2</v>
      </c>
      <c r="D225" s="24">
        <v>24</v>
      </c>
    </row>
    <row r="226" spans="1:4" x14ac:dyDescent="0.25">
      <c r="A226" t="s">
        <v>228</v>
      </c>
      <c r="B226" s="15">
        <v>-2.751251220703125</v>
      </c>
      <c r="C226" s="15">
        <v>0.12051675468683243</v>
      </c>
      <c r="D226" s="24" t="s">
        <v>232</v>
      </c>
    </row>
    <row r="227" spans="1:4" x14ac:dyDescent="0.25">
      <c r="A227" t="s">
        <v>228</v>
      </c>
      <c r="B227" s="15">
        <v>-1.6962890625</v>
      </c>
      <c r="C227" s="15">
        <v>8.8412463665008545E-2</v>
      </c>
      <c r="D227" s="24">
        <v>18</v>
      </c>
    </row>
    <row r="228" spans="1:4" x14ac:dyDescent="0.25">
      <c r="A228" t="s">
        <v>228</v>
      </c>
      <c r="B228" s="15">
        <v>1.1592864990234375E-2</v>
      </c>
      <c r="C228" s="15">
        <v>8.4540911018848419E-2</v>
      </c>
      <c r="D228" s="24">
        <v>19</v>
      </c>
    </row>
    <row r="229" spans="1:4" x14ac:dyDescent="0.25">
      <c r="A229" t="s">
        <v>228</v>
      </c>
      <c r="B229" s="15">
        <v>-0.71073150634765625</v>
      </c>
      <c r="C229" s="15">
        <v>8.0835796892642975E-2</v>
      </c>
      <c r="D229" s="24">
        <v>20</v>
      </c>
    </row>
    <row r="230" spans="1:4" x14ac:dyDescent="0.25">
      <c r="A230" t="s">
        <v>228</v>
      </c>
      <c r="B230" s="15">
        <v>0.9607696533203125</v>
      </c>
      <c r="C230" s="15">
        <v>8.806050568819046E-2</v>
      </c>
      <c r="D230" s="24">
        <v>21</v>
      </c>
    </row>
    <row r="231" spans="1:4" x14ac:dyDescent="0.25">
      <c r="A231" t="s">
        <v>228</v>
      </c>
      <c r="B231" s="15">
        <v>-2.1433753967285156</v>
      </c>
      <c r="C231" s="15">
        <v>8.134663850069046E-2</v>
      </c>
      <c r="D231" s="24">
        <v>22</v>
      </c>
    </row>
    <row r="232" spans="1:4" x14ac:dyDescent="0.25">
      <c r="A232" t="s">
        <v>228</v>
      </c>
      <c r="B232" s="15">
        <v>-1.8377456665039063</v>
      </c>
      <c r="C232" s="15">
        <v>5.5099088698625565E-2</v>
      </c>
      <c r="D232" s="24">
        <v>23</v>
      </c>
    </row>
    <row r="233" spans="1:4" x14ac:dyDescent="0.25">
      <c r="A233" t="s">
        <v>228</v>
      </c>
      <c r="B233" s="15">
        <v>-0.46533966064453125</v>
      </c>
      <c r="C233" s="15">
        <v>5.8189019560813904E-2</v>
      </c>
      <c r="D233" s="24">
        <v>24</v>
      </c>
    </row>
    <row r="234" spans="1:4" x14ac:dyDescent="0.25">
      <c r="A234" t="s">
        <v>229</v>
      </c>
      <c r="B234" s="15">
        <v>-3.453521728515625</v>
      </c>
      <c r="C234" s="15">
        <v>0.13487334549427032</v>
      </c>
      <c r="D234" s="24" t="s">
        <v>232</v>
      </c>
    </row>
    <row r="235" spans="1:4" x14ac:dyDescent="0.25">
      <c r="A235" t="s">
        <v>229</v>
      </c>
      <c r="B235" s="15">
        <v>-1.0814247131347656</v>
      </c>
      <c r="C235" s="15">
        <v>8.8919356465339661E-2</v>
      </c>
      <c r="D235" s="24">
        <v>18</v>
      </c>
    </row>
    <row r="236" spans="1:4" x14ac:dyDescent="0.25">
      <c r="A236" t="s">
        <v>229</v>
      </c>
      <c r="B236" s="15">
        <v>-0.70034408569335938</v>
      </c>
      <c r="C236" s="15">
        <v>8.8980108499526978E-2</v>
      </c>
      <c r="D236" s="24">
        <v>19</v>
      </c>
    </row>
    <row r="237" spans="1:4" x14ac:dyDescent="0.25">
      <c r="A237" t="s">
        <v>229</v>
      </c>
      <c r="B237" s="15">
        <v>-4.192352294921875E-2</v>
      </c>
      <c r="C237" s="15">
        <v>8.3714336156845093E-2</v>
      </c>
      <c r="D237" s="24">
        <v>20</v>
      </c>
    </row>
    <row r="238" spans="1:4" x14ac:dyDescent="0.25">
      <c r="A238" t="s">
        <v>229</v>
      </c>
      <c r="B238" s="15">
        <v>-1.87701416015625</v>
      </c>
      <c r="C238" s="15">
        <v>8.5043787956237793E-2</v>
      </c>
      <c r="D238" s="24">
        <v>21</v>
      </c>
    </row>
    <row r="239" spans="1:4" x14ac:dyDescent="0.25">
      <c r="A239" t="s">
        <v>229</v>
      </c>
      <c r="B239" s="15">
        <v>-4.0274391174316406</v>
      </c>
      <c r="C239" s="15">
        <v>8.4863536059856415E-2</v>
      </c>
      <c r="D239" s="24">
        <v>22</v>
      </c>
    </row>
    <row r="240" spans="1:4" x14ac:dyDescent="0.25">
      <c r="A240" t="s">
        <v>229</v>
      </c>
      <c r="B240" s="15">
        <v>-1.3119735717773438</v>
      </c>
      <c r="C240" s="15">
        <v>5.7952485978603363E-2</v>
      </c>
      <c r="D240" s="24">
        <v>23</v>
      </c>
    </row>
    <row r="241" spans="1:4" x14ac:dyDescent="0.25">
      <c r="A241" t="s">
        <v>229</v>
      </c>
      <c r="B241" s="15">
        <v>-2.7941818237304688</v>
      </c>
      <c r="C241" s="15">
        <v>5.5754680186510086E-2</v>
      </c>
      <c r="D241" s="24">
        <v>24</v>
      </c>
    </row>
    <row r="242" spans="1:4" x14ac:dyDescent="0.25">
      <c r="A242" t="s">
        <v>284</v>
      </c>
      <c r="B242" s="15">
        <v>-1.9520015716552734</v>
      </c>
      <c r="C242" s="15">
        <v>0.11920204013586044</v>
      </c>
      <c r="D242" s="24" t="s">
        <v>232</v>
      </c>
    </row>
    <row r="243" spans="1:4" x14ac:dyDescent="0.25">
      <c r="A243" t="s">
        <v>284</v>
      </c>
      <c r="B243" s="15">
        <v>-1.2256050109863281</v>
      </c>
      <c r="C243" s="15">
        <v>8.778061717748642E-2</v>
      </c>
      <c r="D243" s="24">
        <v>18</v>
      </c>
    </row>
    <row r="244" spans="1:4" x14ac:dyDescent="0.25">
      <c r="A244" t="s">
        <v>284</v>
      </c>
      <c r="B244" s="15">
        <v>-1.6825027465820313</v>
      </c>
      <c r="C244" s="15">
        <v>8.3500154316425323E-2</v>
      </c>
      <c r="D244" s="24">
        <v>19</v>
      </c>
    </row>
    <row r="245" spans="1:4" x14ac:dyDescent="0.25">
      <c r="A245" t="s">
        <v>284</v>
      </c>
      <c r="B245" s="15">
        <v>2.3983268737792969</v>
      </c>
      <c r="C245" s="15">
        <v>8.2249999046325684E-2</v>
      </c>
      <c r="D245" s="24">
        <v>20</v>
      </c>
    </row>
    <row r="246" spans="1:4" x14ac:dyDescent="0.25">
      <c r="A246" t="s">
        <v>284</v>
      </c>
      <c r="B246" s="15">
        <v>0.843963623046875</v>
      </c>
      <c r="C246" s="15">
        <v>8.704502135515213E-2</v>
      </c>
      <c r="D246" s="24">
        <v>21</v>
      </c>
    </row>
    <row r="247" spans="1:4" x14ac:dyDescent="0.25">
      <c r="A247" t="s">
        <v>284</v>
      </c>
      <c r="B247" s="15">
        <v>-3.3731040954589844</v>
      </c>
      <c r="C247" s="15">
        <v>7.9726547002792358E-2</v>
      </c>
      <c r="D247" s="24">
        <v>22</v>
      </c>
    </row>
    <row r="248" spans="1:4" x14ac:dyDescent="0.25">
      <c r="A248" t="s">
        <v>284</v>
      </c>
      <c r="B248" s="15">
        <v>-1.1101493835449219</v>
      </c>
      <c r="C248" s="15">
        <v>5.4670438170433044E-2</v>
      </c>
      <c r="D248" s="24">
        <v>23</v>
      </c>
    </row>
    <row r="249" spans="1:4" x14ac:dyDescent="0.25">
      <c r="A249" t="s">
        <v>284</v>
      </c>
      <c r="B249" s="15">
        <v>-1.2810897827148438</v>
      </c>
      <c r="C249" s="15">
        <v>5.1525156944990158E-2</v>
      </c>
      <c r="D249" s="24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5616-013B-4B00-A1F1-C492E43BEBC7}">
  <dimension ref="A1:D37"/>
  <sheetViews>
    <sheetView topLeftCell="A7" workbookViewId="0">
      <selection activeCell="D22" sqref="D22"/>
    </sheetView>
  </sheetViews>
  <sheetFormatPr defaultRowHeight="15" x14ac:dyDescent="0.25"/>
  <sheetData>
    <row r="1" spans="1:4" x14ac:dyDescent="0.25">
      <c r="A1" s="4" t="s">
        <v>100</v>
      </c>
      <c r="B1" s="5" t="s">
        <v>101</v>
      </c>
      <c r="C1" s="5" t="s">
        <v>102</v>
      </c>
      <c r="D1" t="s">
        <v>103</v>
      </c>
    </row>
    <row r="2" spans="1:4" x14ac:dyDescent="0.25">
      <c r="A2" s="4" t="s">
        <v>104</v>
      </c>
      <c r="B2" s="5">
        <v>30.192398000000001</v>
      </c>
      <c r="C2" s="5">
        <v>52.310318000000002</v>
      </c>
      <c r="D2">
        <f>100-SUM(Table13[[#This Row],[In education]:[In employment, not in education]])</f>
        <v>17.497283999999993</v>
      </c>
    </row>
    <row r="3" spans="1:4" x14ac:dyDescent="0.25">
      <c r="A3" s="4" t="s">
        <v>105</v>
      </c>
      <c r="B3" s="5">
        <v>32.099570999999997</v>
      </c>
      <c r="C3" s="5">
        <v>39.887732999999997</v>
      </c>
      <c r="D3">
        <f>100-SUM(Table13[[#This Row],[In education]:[In employment, not in education]])</f>
        <v>28.012696000000005</v>
      </c>
    </row>
    <row r="4" spans="1:4" x14ac:dyDescent="0.25">
      <c r="A4" s="4" t="s">
        <v>106</v>
      </c>
      <c r="B4" s="5">
        <v>32.888888999999999</v>
      </c>
      <c r="C4" s="5">
        <v>53.666668000000001</v>
      </c>
      <c r="D4">
        <f>100-SUM(Table13[[#This Row],[In education]:[In employment, not in education]])</f>
        <v>13.444443000000007</v>
      </c>
    </row>
    <row r="5" spans="1:4" x14ac:dyDescent="0.25">
      <c r="A5" s="4" t="s">
        <v>107</v>
      </c>
      <c r="B5" s="5">
        <v>37.864265441894503</v>
      </c>
      <c r="C5" s="5">
        <v>41.095855712890597</v>
      </c>
      <c r="D5">
        <f>100-SUM(Table13[[#This Row],[In education]:[In employment, not in education]])</f>
        <v>21.039878845214901</v>
      </c>
    </row>
    <row r="6" spans="1:4" x14ac:dyDescent="0.25">
      <c r="A6" s="4" t="s">
        <v>108</v>
      </c>
      <c r="B6" s="5">
        <v>38.382454000000003</v>
      </c>
      <c r="C6" s="5">
        <v>29.41741</v>
      </c>
      <c r="D6">
        <f>100-SUM(Table13[[#This Row],[In education]:[In employment, not in education]])</f>
        <v>32.200136000000001</v>
      </c>
    </row>
    <row r="7" spans="1:4" x14ac:dyDescent="0.25">
      <c r="A7" s="4" t="s">
        <v>109</v>
      </c>
      <c r="B7" s="5">
        <v>43.229965209960902</v>
      </c>
      <c r="C7" s="5">
        <v>43.446418762207003</v>
      </c>
      <c r="D7">
        <f>100-SUM(Table13[[#This Row],[In education]:[In employment, not in education]])</f>
        <v>13.323616027832088</v>
      </c>
    </row>
    <row r="8" spans="1:4" x14ac:dyDescent="0.25">
      <c r="A8" s="4" t="s">
        <v>110</v>
      </c>
      <c r="B8" s="5">
        <v>46.976517000000001</v>
      </c>
      <c r="C8" s="5">
        <v>39.285595000000001</v>
      </c>
      <c r="D8">
        <f>100-SUM(Table13[[#This Row],[In education]:[In employment, not in education]])</f>
        <v>13.737887999999998</v>
      </c>
    </row>
    <row r="9" spans="1:4" x14ac:dyDescent="0.25">
      <c r="A9" s="4" t="s">
        <v>111</v>
      </c>
      <c r="B9" s="5">
        <v>47.929394000000002</v>
      </c>
      <c r="C9" s="5">
        <v>41.241580999999996</v>
      </c>
      <c r="D9">
        <f>100-SUM(Table13[[#This Row],[In education]:[In employment, not in education]])</f>
        <v>10.829025000000001</v>
      </c>
    </row>
    <row r="10" spans="1:4" x14ac:dyDescent="0.25">
      <c r="A10" s="4" t="s">
        <v>112</v>
      </c>
      <c r="B10" s="5">
        <v>49.101612091064403</v>
      </c>
      <c r="C10" s="5">
        <v>39.312267303466797</v>
      </c>
      <c r="D10">
        <f>100-SUM(Table13[[#This Row],[In education]:[In employment, not in education]])</f>
        <v>11.586120605468807</v>
      </c>
    </row>
    <row r="11" spans="1:4" x14ac:dyDescent="0.25">
      <c r="A11" s="4" t="s">
        <v>113</v>
      </c>
      <c r="B11" s="5">
        <v>50.181015000000002</v>
      </c>
      <c r="C11" s="5">
        <v>35.360534999999999</v>
      </c>
      <c r="D11">
        <f>100-SUM(Table13[[#This Row],[In education]:[In employment, not in education]])</f>
        <v>14.458449999999999</v>
      </c>
    </row>
    <row r="12" spans="1:4" x14ac:dyDescent="0.25">
      <c r="A12" s="4" t="s">
        <v>114</v>
      </c>
      <c r="B12" s="5">
        <v>50.198307</v>
      </c>
      <c r="C12" s="5">
        <v>26.967587999999999</v>
      </c>
      <c r="D12">
        <f>100-SUM(Table13[[#This Row],[In education]:[In employment, not in education]])</f>
        <v>22.834104999999994</v>
      </c>
    </row>
    <row r="13" spans="1:4" x14ac:dyDescent="0.25">
      <c r="A13" s="4" t="s">
        <v>115</v>
      </c>
      <c r="B13" s="5">
        <v>51.145564999999998</v>
      </c>
      <c r="C13" s="5">
        <v>37.416018999999999</v>
      </c>
      <c r="D13">
        <f>100-SUM(Table13[[#This Row],[In education]:[In employment, not in education]])</f>
        <v>11.438416000000004</v>
      </c>
    </row>
    <row r="14" spans="1:4" x14ac:dyDescent="0.25">
      <c r="A14" t="s">
        <v>116</v>
      </c>
      <c r="B14" s="6">
        <v>51.449939999999998</v>
      </c>
      <c r="C14" s="7">
        <v>40.430087999999998</v>
      </c>
      <c r="D14">
        <f>100-SUM(Table13[[#This Row],[In education]:[In employment, not in education]])</f>
        <v>8.1199720000000042</v>
      </c>
    </row>
    <row r="15" spans="1:4" x14ac:dyDescent="0.25">
      <c r="A15" t="s">
        <v>117</v>
      </c>
      <c r="B15" s="6">
        <v>51.961666780589383</v>
      </c>
      <c r="C15" s="7">
        <v>31.661514105892397</v>
      </c>
      <c r="D15">
        <f>100-SUM(Table13[[#This Row],[In education]:[In employment, not in education]])</f>
        <v>16.376819113518224</v>
      </c>
    </row>
    <row r="16" spans="1:4" x14ac:dyDescent="0.25">
      <c r="A16" t="s">
        <v>118</v>
      </c>
      <c r="B16" s="6">
        <v>52.496254</v>
      </c>
      <c r="C16" s="7">
        <v>22.131954</v>
      </c>
      <c r="D16">
        <f>100-SUM(Table13[[#This Row],[In education]:[In employment, not in education]])</f>
        <v>25.371791999999999</v>
      </c>
    </row>
    <row r="17" spans="1:4" x14ac:dyDescent="0.25">
      <c r="A17" t="s">
        <v>119</v>
      </c>
      <c r="B17" s="6">
        <v>54.316803</v>
      </c>
      <c r="C17" s="7">
        <v>28.427595</v>
      </c>
      <c r="D17">
        <f>100-SUM(Table13[[#This Row],[In education]:[In employment, not in education]])</f>
        <v>17.255601999999996</v>
      </c>
    </row>
    <row r="18" spans="1:4" x14ac:dyDescent="0.25">
      <c r="A18" t="s">
        <v>120</v>
      </c>
      <c r="B18" s="6">
        <v>54.869380999999997</v>
      </c>
      <c r="C18" s="7">
        <v>33.114643000000001</v>
      </c>
      <c r="D18">
        <f>100-SUM(Table13[[#This Row],[In education]:[In employment, not in education]])</f>
        <v>12.015975999999995</v>
      </c>
    </row>
    <row r="19" spans="1:4" x14ac:dyDescent="0.25">
      <c r="A19" t="s">
        <v>121</v>
      </c>
      <c r="B19" s="6">
        <v>55.112884521484297</v>
      </c>
      <c r="C19" s="7">
        <v>31.790592193603501</v>
      </c>
      <c r="D19">
        <f>100-SUM(Table13[[#This Row],[In education]:[In employment, not in education]])</f>
        <v>13.096523284912195</v>
      </c>
    </row>
    <row r="20" spans="1:4" x14ac:dyDescent="0.25">
      <c r="A20" t="s">
        <v>122</v>
      </c>
      <c r="B20" s="6">
        <v>55.163451999999999</v>
      </c>
      <c r="C20" s="7">
        <v>18.708245999999999</v>
      </c>
      <c r="D20">
        <f>100-SUM(Table13[[#This Row],[In education]:[In employment, not in education]])</f>
        <v>26.128302000000005</v>
      </c>
    </row>
    <row r="21" spans="1:4" x14ac:dyDescent="0.25">
      <c r="A21" t="s">
        <v>123</v>
      </c>
      <c r="B21" s="6">
        <v>55.640491485595703</v>
      </c>
      <c r="C21" s="7">
        <v>32.877956390380803</v>
      </c>
      <c r="D21">
        <f>100-SUM(Table13[[#This Row],[In education]:[In employment, not in education]])</f>
        <v>11.481552124023494</v>
      </c>
    </row>
    <row r="22" spans="1:4" x14ac:dyDescent="0.25">
      <c r="A22" t="s">
        <v>124</v>
      </c>
      <c r="B22" s="6">
        <v>56.085650999999999</v>
      </c>
      <c r="C22" s="7">
        <v>34.576157000000002</v>
      </c>
      <c r="D22">
        <f>100-SUM(Table13[[#This Row],[In education]:[In employment, not in education]])</f>
        <v>9.3381919999999923</v>
      </c>
    </row>
    <row r="23" spans="1:4" x14ac:dyDescent="0.25">
      <c r="A23" t="s">
        <v>125</v>
      </c>
      <c r="B23" s="6">
        <v>56.336765</v>
      </c>
      <c r="C23" s="7">
        <v>37.108753</v>
      </c>
      <c r="D23">
        <f>100-SUM(Table13[[#This Row],[In education]:[In employment, not in education]])</f>
        <v>6.5544820000000072</v>
      </c>
    </row>
    <row r="24" spans="1:4" x14ac:dyDescent="0.25">
      <c r="A24" t="s">
        <v>126</v>
      </c>
      <c r="B24" s="6">
        <v>56.542088</v>
      </c>
      <c r="C24" s="7">
        <v>36.141475999999997</v>
      </c>
      <c r="D24">
        <f>100-SUM(Table13[[#This Row],[In education]:[In employment, not in education]])</f>
        <v>7.3164360000000102</v>
      </c>
    </row>
    <row r="25" spans="1:4" x14ac:dyDescent="0.25">
      <c r="A25" t="s">
        <v>127</v>
      </c>
      <c r="B25" s="6">
        <v>57.026851999999998</v>
      </c>
      <c r="C25" s="7">
        <v>32.386226999999998</v>
      </c>
      <c r="D25">
        <f>100-SUM(Table13[[#This Row],[In education]:[In employment, not in education]])</f>
        <v>10.586921000000004</v>
      </c>
    </row>
    <row r="26" spans="1:4" x14ac:dyDescent="0.25">
      <c r="A26" t="s">
        <v>128</v>
      </c>
      <c r="B26" s="6">
        <v>57.800732000000004</v>
      </c>
      <c r="C26" s="7">
        <v>33.813910999999997</v>
      </c>
      <c r="D26">
        <f>100-SUM(Table13[[#This Row],[In education]:[In employment, not in education]])</f>
        <v>8.3853569999999991</v>
      </c>
    </row>
    <row r="27" spans="1:4" x14ac:dyDescent="0.25">
      <c r="A27" t="s">
        <v>129</v>
      </c>
      <c r="B27" s="6">
        <v>58.088234</v>
      </c>
      <c r="C27" s="7">
        <v>29.656862</v>
      </c>
      <c r="D27">
        <f>100-SUM(Table13[[#This Row],[In education]:[In employment, not in education]])</f>
        <v>12.254903999999996</v>
      </c>
    </row>
    <row r="28" spans="1:4" x14ac:dyDescent="0.25">
      <c r="A28" t="s">
        <v>130</v>
      </c>
      <c r="B28" s="6">
        <v>58.595970000000001</v>
      </c>
      <c r="C28" s="7">
        <v>29.741076</v>
      </c>
      <c r="D28">
        <f>100-SUM(Table13[[#This Row],[In education]:[In employment, not in education]])</f>
        <v>11.662953999999999</v>
      </c>
    </row>
    <row r="29" spans="1:4" x14ac:dyDescent="0.25">
      <c r="A29" t="s">
        <v>131</v>
      </c>
      <c r="B29" s="6">
        <v>58.838580999999998</v>
      </c>
      <c r="C29" s="7">
        <v>21.433519</v>
      </c>
      <c r="D29">
        <f>100-SUM(Table13[[#This Row],[In education]:[In employment, not in education]])</f>
        <v>19.727900000000005</v>
      </c>
    </row>
    <row r="30" spans="1:4" x14ac:dyDescent="0.25">
      <c r="A30" t="s">
        <v>132</v>
      </c>
      <c r="B30" s="6">
        <v>59.082802000000001</v>
      </c>
      <c r="C30" s="7">
        <v>29.471879999999999</v>
      </c>
      <c r="D30">
        <f>100-SUM(Table13[[#This Row],[In education]:[In employment, not in education]])</f>
        <v>11.445318</v>
      </c>
    </row>
    <row r="31" spans="1:4" x14ac:dyDescent="0.25">
      <c r="A31" t="s">
        <v>133</v>
      </c>
      <c r="B31" s="6">
        <v>61.136318000000003</v>
      </c>
      <c r="C31" s="7">
        <v>25.401060000000001</v>
      </c>
      <c r="D31">
        <f>100-SUM(Table13[[#This Row],[In education]:[In employment, not in education]])</f>
        <v>13.462621999999996</v>
      </c>
    </row>
    <row r="32" spans="1:4" x14ac:dyDescent="0.25">
      <c r="A32" t="s">
        <v>134</v>
      </c>
      <c r="B32" s="6">
        <v>61.178916999999998</v>
      </c>
      <c r="C32" s="7">
        <v>26.827031999999999</v>
      </c>
      <c r="D32">
        <f>100-SUM(Table13[[#This Row],[In education]:[In employment, not in education]])</f>
        <v>11.994050999999999</v>
      </c>
    </row>
    <row r="33" spans="1:4" x14ac:dyDescent="0.25">
      <c r="A33" t="s">
        <v>135</v>
      </c>
      <c r="B33" s="6">
        <v>63.171719000000003</v>
      </c>
      <c r="C33" s="7">
        <v>28.733515000000001</v>
      </c>
      <c r="D33">
        <f>100-SUM(Table13[[#This Row],[In education]:[In employment, not in education]])</f>
        <v>8.0947659999999928</v>
      </c>
    </row>
    <row r="34" spans="1:4" x14ac:dyDescent="0.25">
      <c r="A34" t="s">
        <v>136</v>
      </c>
      <c r="B34" s="6">
        <v>64.051413999999994</v>
      </c>
      <c r="C34" s="7">
        <v>30.365511000000001</v>
      </c>
      <c r="D34">
        <f>100-SUM(Table13[[#This Row],[In education]:[In employment, not in education]])</f>
        <v>5.583075000000008</v>
      </c>
    </row>
    <row r="35" spans="1:4" x14ac:dyDescent="0.25">
      <c r="A35" t="s">
        <v>137</v>
      </c>
      <c r="B35" s="6">
        <v>64.270652999999996</v>
      </c>
      <c r="C35" s="7">
        <v>27.216576</v>
      </c>
      <c r="D35">
        <f>100-SUM(Table13[[#This Row],[In education]:[In employment, not in education]])</f>
        <v>8.5127710000000008</v>
      </c>
    </row>
    <row r="36" spans="1:4" x14ac:dyDescent="0.25">
      <c r="A36" t="s">
        <v>138</v>
      </c>
      <c r="B36" s="6">
        <v>64.608131</v>
      </c>
      <c r="C36" s="6">
        <v>14.693902</v>
      </c>
      <c r="D36">
        <f>100-SUM(Table13[[#This Row],[In education]:[In employment, not in education]])</f>
        <v>20.697967000000006</v>
      </c>
    </row>
    <row r="37" spans="1:4" x14ac:dyDescent="0.25">
      <c r="A37" t="s">
        <v>139</v>
      </c>
      <c r="B37" s="6">
        <v>67.849166999999994</v>
      </c>
      <c r="C37" s="6">
        <v>25.766973</v>
      </c>
      <c r="D37">
        <f>100-SUM(Table13[[#This Row],[In education]:[In employment, not in education]])</f>
        <v>6.3838599999999985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E16A-F13E-43AB-B913-E20AB92248E7}">
  <dimension ref="A1:E14"/>
  <sheetViews>
    <sheetView workbookViewId="0">
      <selection activeCell="B2" sqref="B2"/>
    </sheetView>
  </sheetViews>
  <sheetFormatPr defaultRowHeight="15" x14ac:dyDescent="0.25"/>
  <sheetData>
    <row r="1" spans="1:5" x14ac:dyDescent="0.25">
      <c r="A1" s="10" t="s">
        <v>251</v>
      </c>
      <c r="B1" s="10" t="s">
        <v>252</v>
      </c>
      <c r="C1" s="10" t="s">
        <v>253</v>
      </c>
      <c r="D1" s="10" t="s">
        <v>254</v>
      </c>
      <c r="E1" s="10" t="s">
        <v>255</v>
      </c>
    </row>
    <row r="2" spans="1:5" x14ac:dyDescent="0.25">
      <c r="A2" s="29" t="s">
        <v>256</v>
      </c>
      <c r="B2" s="4">
        <v>-24.724050521850586</v>
      </c>
      <c r="C2" s="4">
        <v>12.893717765808105</v>
      </c>
      <c r="D2" s="4">
        <v>-51.056533813476563</v>
      </c>
      <c r="E2" s="4">
        <v>1.6084340810775757</v>
      </c>
    </row>
    <row r="3" spans="1:5" x14ac:dyDescent="0.25">
      <c r="A3" s="29" t="s">
        <v>257</v>
      </c>
      <c r="B3" s="4">
        <v>-34.956748962402344</v>
      </c>
      <c r="C3" s="4">
        <v>14.465738296508789</v>
      </c>
      <c r="D3" s="4">
        <v>-64.499725341796875</v>
      </c>
      <c r="E3" s="4">
        <v>-5.4137701988220215</v>
      </c>
    </row>
    <row r="4" spans="1:5" x14ac:dyDescent="0.25">
      <c r="A4" s="29" t="s">
        <v>258</v>
      </c>
      <c r="B4" s="4">
        <v>-13.309280395507813</v>
      </c>
      <c r="C4" s="4">
        <v>9.3685379028320313</v>
      </c>
      <c r="D4" s="4">
        <v>-32.442386627197266</v>
      </c>
      <c r="E4" s="4">
        <v>5.8238263130187988</v>
      </c>
    </row>
    <row r="5" spans="1:5" x14ac:dyDescent="0.25">
      <c r="A5" s="29" t="s">
        <v>259</v>
      </c>
      <c r="B5" s="4">
        <v>9.0946712493896484</v>
      </c>
      <c r="C5" s="4">
        <v>21.370754241943359</v>
      </c>
      <c r="D5" s="4">
        <v>-34.55023193359375</v>
      </c>
      <c r="E5" s="4">
        <v>52.739574432373047</v>
      </c>
    </row>
    <row r="6" spans="1:5" x14ac:dyDescent="0.25">
      <c r="A6" s="29" t="s">
        <v>260</v>
      </c>
      <c r="B6" s="4">
        <v>10.796941757202148</v>
      </c>
      <c r="C6" s="4">
        <v>9.8393192291259766</v>
      </c>
      <c r="D6" s="4">
        <v>-9.2976293563842773</v>
      </c>
      <c r="E6" s="4">
        <v>30.891511917114258</v>
      </c>
    </row>
    <row r="7" spans="1:5" x14ac:dyDescent="0.25">
      <c r="A7" s="29" t="s">
        <v>261</v>
      </c>
      <c r="B7" s="4">
        <v>0</v>
      </c>
      <c r="C7" s="4">
        <v>0</v>
      </c>
      <c r="D7" s="4">
        <v>0</v>
      </c>
      <c r="E7" s="4">
        <v>0</v>
      </c>
    </row>
    <row r="8" spans="1:5" x14ac:dyDescent="0.25">
      <c r="A8" s="29" t="s">
        <v>262</v>
      </c>
      <c r="B8" s="4">
        <v>8.846796989440918</v>
      </c>
      <c r="C8" s="4">
        <v>10.265036582946777</v>
      </c>
      <c r="D8" s="4">
        <v>-12.117204666137695</v>
      </c>
      <c r="E8" s="4">
        <v>29.810798645019531</v>
      </c>
    </row>
    <row r="9" spans="1:5" x14ac:dyDescent="0.25">
      <c r="A9" s="29" t="s">
        <v>263</v>
      </c>
      <c r="B9" s="4">
        <v>26.474660873413086</v>
      </c>
      <c r="C9" s="4">
        <v>21.541824340820313</v>
      </c>
      <c r="D9" s="4">
        <v>-17.519613265991211</v>
      </c>
      <c r="E9" s="4">
        <v>70.46893310546875</v>
      </c>
    </row>
    <row r="10" spans="1:5" x14ac:dyDescent="0.25">
      <c r="A10" s="29" t="s">
        <v>264</v>
      </c>
      <c r="B10" s="4">
        <v>29.333099365234375</v>
      </c>
      <c r="C10" s="4">
        <v>11.228693962097168</v>
      </c>
      <c r="D10" s="4">
        <v>6.4010467529296875</v>
      </c>
      <c r="E10" s="4">
        <v>52.265151977539063</v>
      </c>
    </row>
    <row r="11" spans="1:5" x14ac:dyDescent="0.25">
      <c r="A11" s="29" t="s">
        <v>265</v>
      </c>
      <c r="B11" s="4">
        <v>9.4337072372436523</v>
      </c>
      <c r="C11" s="4">
        <v>9.3153982162475586</v>
      </c>
      <c r="D11" s="4">
        <v>-9.5908737182617188</v>
      </c>
      <c r="E11" s="4">
        <v>28.458288192749023</v>
      </c>
    </row>
    <row r="12" spans="1:5" x14ac:dyDescent="0.25">
      <c r="A12" s="29" t="s">
        <v>266</v>
      </c>
      <c r="B12" s="4">
        <v>19.34991455078125</v>
      </c>
      <c r="C12" s="4">
        <v>15.379286766052246</v>
      </c>
      <c r="D12" s="4">
        <v>-12.058778762817383</v>
      </c>
      <c r="E12" s="4">
        <v>50.758609771728516</v>
      </c>
    </row>
    <row r="13" spans="1:5" x14ac:dyDescent="0.25">
      <c r="A13" s="29" t="s">
        <v>267</v>
      </c>
      <c r="B13" s="4">
        <v>27.018257141113281</v>
      </c>
      <c r="C13" s="4">
        <v>24.763162612915039</v>
      </c>
      <c r="D13" s="4">
        <v>-23.554868698120117</v>
      </c>
      <c r="E13" s="4">
        <v>77.591384887695313</v>
      </c>
    </row>
    <row r="14" spans="1:5" x14ac:dyDescent="0.25">
      <c r="A14" s="29" t="s">
        <v>268</v>
      </c>
      <c r="B14" s="4">
        <v>16.444944381713867</v>
      </c>
      <c r="C14" s="4">
        <v>16.405132293701172</v>
      </c>
      <c r="D14" s="4">
        <v>-17.058805465698242</v>
      </c>
      <c r="E14" s="4">
        <v>49.948692321777344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675F-2CBE-4152-BA74-267BA69CC55C}">
  <dimension ref="A1:E14"/>
  <sheetViews>
    <sheetView workbookViewId="0">
      <selection activeCell="B2" sqref="B2:E14"/>
    </sheetView>
  </sheetViews>
  <sheetFormatPr defaultRowHeight="15" x14ac:dyDescent="0.25"/>
  <sheetData>
    <row r="1" spans="1:5" x14ac:dyDescent="0.25">
      <c r="A1" s="10" t="s">
        <v>251</v>
      </c>
      <c r="B1" s="10" t="s">
        <v>252</v>
      </c>
      <c r="C1" s="10" t="s">
        <v>253</v>
      </c>
      <c r="D1" s="10" t="s">
        <v>254</v>
      </c>
      <c r="E1" s="10" t="s">
        <v>255</v>
      </c>
    </row>
    <row r="2" spans="1:5" x14ac:dyDescent="0.25">
      <c r="A2" s="29" t="s">
        <v>256</v>
      </c>
      <c r="B2" s="4">
        <v>-27.166032791137695</v>
      </c>
      <c r="C2" s="4">
        <v>12.700442314147949</v>
      </c>
      <c r="D2" s="4">
        <v>-53.103797912597656</v>
      </c>
      <c r="E2" s="4">
        <v>-1.2282692193984985</v>
      </c>
    </row>
    <row r="3" spans="1:5" x14ac:dyDescent="0.25">
      <c r="A3" s="29" t="s">
        <v>257</v>
      </c>
      <c r="B3" s="4">
        <v>-37.339637756347656</v>
      </c>
      <c r="C3" s="4">
        <v>13.624674797058105</v>
      </c>
      <c r="D3" s="4">
        <v>-65.164932250976563</v>
      </c>
      <c r="E3" s="4">
        <v>-9.5143394470214844</v>
      </c>
    </row>
    <row r="4" spans="1:5" x14ac:dyDescent="0.25">
      <c r="A4" s="29" t="s">
        <v>258</v>
      </c>
      <c r="B4" s="4">
        <v>-17.266714096069336</v>
      </c>
      <c r="C4" s="4">
        <v>8.7192878723144531</v>
      </c>
      <c r="D4" s="4">
        <v>-35.073875427246094</v>
      </c>
      <c r="E4" s="4">
        <v>0.54044735431671143</v>
      </c>
    </row>
    <row r="5" spans="1:5" x14ac:dyDescent="0.25">
      <c r="A5" s="29" t="s">
        <v>259</v>
      </c>
      <c r="B5" s="4">
        <v>4.8144621849060059</v>
      </c>
      <c r="C5" s="4">
        <v>20.948936462402344</v>
      </c>
      <c r="D5" s="4">
        <v>-37.968975067138672</v>
      </c>
      <c r="E5" s="4">
        <v>47.597896575927734</v>
      </c>
    </row>
    <row r="6" spans="1:5" x14ac:dyDescent="0.25">
      <c r="A6" s="29" t="s">
        <v>260</v>
      </c>
      <c r="B6" s="4">
        <v>14.905618667602539</v>
      </c>
      <c r="C6" s="4">
        <v>13.372377395629883</v>
      </c>
      <c r="D6" s="4">
        <v>-12.4044189453125</v>
      </c>
      <c r="E6" s="4">
        <v>42.215656280517578</v>
      </c>
    </row>
    <row r="7" spans="1:5" x14ac:dyDescent="0.25">
      <c r="A7" s="29" t="s">
        <v>261</v>
      </c>
      <c r="B7" s="4">
        <v>0</v>
      </c>
      <c r="C7" s="4">
        <v>0</v>
      </c>
      <c r="D7" s="4">
        <v>0</v>
      </c>
      <c r="E7" s="4">
        <v>0</v>
      </c>
    </row>
    <row r="8" spans="1:5" x14ac:dyDescent="0.25">
      <c r="A8" s="29" t="s">
        <v>262</v>
      </c>
      <c r="B8" s="4">
        <v>7.3027114868164063</v>
      </c>
      <c r="C8" s="4">
        <v>10.788275718688965</v>
      </c>
      <c r="D8" s="4">
        <v>-14.729887008666992</v>
      </c>
      <c r="E8" s="4">
        <v>29.335309982299805</v>
      </c>
    </row>
    <row r="9" spans="1:5" x14ac:dyDescent="0.25">
      <c r="A9" s="29" t="s">
        <v>263</v>
      </c>
      <c r="B9" s="4">
        <v>24.932676315307617</v>
      </c>
      <c r="C9" s="4">
        <v>19.729665756225586</v>
      </c>
      <c r="D9" s="4">
        <v>-15.360676765441895</v>
      </c>
      <c r="E9" s="4">
        <v>65.226028442382813</v>
      </c>
    </row>
    <row r="10" spans="1:5" x14ac:dyDescent="0.25">
      <c r="A10" s="29" t="s">
        <v>264</v>
      </c>
      <c r="B10" s="4">
        <v>29.141721725463867</v>
      </c>
      <c r="C10" s="4">
        <v>9.3893394470214844</v>
      </c>
      <c r="D10" s="4">
        <v>9.9661321640014648</v>
      </c>
      <c r="E10" s="4">
        <v>48.317310333251953</v>
      </c>
    </row>
    <row r="11" spans="1:5" x14ac:dyDescent="0.25">
      <c r="A11" s="29" t="s">
        <v>265</v>
      </c>
      <c r="B11" s="4">
        <v>1.8503926992416382</v>
      </c>
      <c r="C11" s="4">
        <v>10.74149227142334</v>
      </c>
      <c r="D11" s="4">
        <v>-20.086660385131836</v>
      </c>
      <c r="E11" s="4">
        <v>23.787446975708008</v>
      </c>
    </row>
    <row r="12" spans="1:5" x14ac:dyDescent="0.25">
      <c r="A12" s="29" t="s">
        <v>266</v>
      </c>
      <c r="B12" s="4">
        <v>7.5564956665039063</v>
      </c>
      <c r="C12" s="4">
        <v>14.011608123779297</v>
      </c>
      <c r="D12" s="4">
        <v>-21.059024810791016</v>
      </c>
      <c r="E12" s="4">
        <v>36.172016143798828</v>
      </c>
    </row>
    <row r="13" spans="1:5" x14ac:dyDescent="0.25">
      <c r="A13" s="29" t="s">
        <v>267</v>
      </c>
      <c r="B13" s="4">
        <v>17.57307243347168</v>
      </c>
      <c r="C13" s="4">
        <v>19.0958251953125</v>
      </c>
      <c r="D13" s="4">
        <v>-21.425806045532227</v>
      </c>
      <c r="E13" s="4">
        <v>56.571949005126953</v>
      </c>
    </row>
    <row r="14" spans="1:5" x14ac:dyDescent="0.25">
      <c r="A14" s="29" t="s">
        <v>268</v>
      </c>
      <c r="B14" s="4">
        <v>9.9605903625488281</v>
      </c>
      <c r="C14" s="4">
        <v>10.750161170959473</v>
      </c>
      <c r="D14" s="4">
        <v>-11.994167327880859</v>
      </c>
      <c r="E14" s="4">
        <v>31.915348052978516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0352-92B5-45BD-A9C6-AFC96A93C841}">
  <dimension ref="A1:C97"/>
  <sheetViews>
    <sheetView topLeftCell="A6" workbookViewId="0">
      <selection activeCell="F11" sqref="F11"/>
    </sheetView>
  </sheetViews>
  <sheetFormatPr defaultRowHeight="15" x14ac:dyDescent="0.25"/>
  <cols>
    <col min="1" max="1" width="11" customWidth="1"/>
  </cols>
  <sheetData>
    <row r="1" spans="1:3" x14ac:dyDescent="0.25">
      <c r="A1" t="s">
        <v>269</v>
      </c>
      <c r="B1" t="s">
        <v>140</v>
      </c>
      <c r="C1" t="s">
        <v>141</v>
      </c>
    </row>
    <row r="2" spans="1:3" x14ac:dyDescent="0.25">
      <c r="A2" s="8">
        <v>43101</v>
      </c>
      <c r="B2" s="9">
        <v>0.54882919788360596</v>
      </c>
      <c r="C2" s="9">
        <v>0.53700000000000003</v>
      </c>
    </row>
    <row r="3" spans="1:3" x14ac:dyDescent="0.25">
      <c r="A3" s="8">
        <v>43132</v>
      </c>
      <c r="B3" s="9">
        <v>0.53905230760574341</v>
      </c>
      <c r="C3" s="9">
        <v>0.53900000000000003</v>
      </c>
    </row>
    <row r="4" spans="1:3" x14ac:dyDescent="0.25">
      <c r="A4" s="8">
        <v>43160</v>
      </c>
      <c r="B4" s="9">
        <v>0.53870469331741333</v>
      </c>
      <c r="C4" s="9">
        <v>0.53900000000000003</v>
      </c>
    </row>
    <row r="5" spans="1:3" x14ac:dyDescent="0.25">
      <c r="A5" s="8">
        <v>43191</v>
      </c>
      <c r="B5" s="9">
        <v>0.54252678155899048</v>
      </c>
      <c r="C5" s="9">
        <v>0.53600000000000003</v>
      </c>
    </row>
    <row r="6" spans="1:3" x14ac:dyDescent="0.25">
      <c r="A6" s="8">
        <v>43221</v>
      </c>
      <c r="B6" s="9">
        <v>0.54198461771011353</v>
      </c>
      <c r="C6" s="9">
        <v>0.53700000000000003</v>
      </c>
    </row>
    <row r="7" spans="1:3" x14ac:dyDescent="0.25">
      <c r="A7" s="8">
        <v>43252</v>
      </c>
      <c r="B7" s="9">
        <v>0.55100917816162109</v>
      </c>
      <c r="C7" s="9">
        <v>0.54700000000000004</v>
      </c>
    </row>
    <row r="8" spans="1:3" x14ac:dyDescent="0.25">
      <c r="A8" s="8">
        <v>43282</v>
      </c>
      <c r="B8" s="9">
        <v>0.56712877750396729</v>
      </c>
      <c r="C8" s="9">
        <v>0.56000000000000005</v>
      </c>
    </row>
    <row r="9" spans="1:3" x14ac:dyDescent="0.25">
      <c r="A9" s="8">
        <v>43313</v>
      </c>
      <c r="B9" s="9">
        <v>0.57048928737640381</v>
      </c>
      <c r="C9" s="9">
        <v>0.55700000000000005</v>
      </c>
    </row>
    <row r="10" spans="1:3" x14ac:dyDescent="0.25">
      <c r="A10" s="8">
        <v>43344</v>
      </c>
      <c r="B10" s="9">
        <v>0.56658077239990234</v>
      </c>
      <c r="C10" s="9">
        <v>0.55899999999999994</v>
      </c>
    </row>
    <row r="11" spans="1:3" x14ac:dyDescent="0.25">
      <c r="A11" s="8">
        <v>43374</v>
      </c>
      <c r="B11" s="9">
        <v>0.5570521354675293</v>
      </c>
      <c r="C11" s="9">
        <v>0.55899999999999994</v>
      </c>
    </row>
    <row r="12" spans="1:3" x14ac:dyDescent="0.25">
      <c r="A12" s="8">
        <v>43405</v>
      </c>
      <c r="B12" s="9">
        <v>0.56346827745437622</v>
      </c>
      <c r="C12" s="9">
        <v>0.55799999999999994</v>
      </c>
    </row>
    <row r="13" spans="1:3" x14ac:dyDescent="0.25">
      <c r="A13" s="8">
        <v>43435</v>
      </c>
      <c r="B13" s="9">
        <v>0.56429815292358398</v>
      </c>
      <c r="C13" s="9">
        <v>0.55700000000000005</v>
      </c>
    </row>
    <row r="14" spans="1:3" x14ac:dyDescent="0.25">
      <c r="A14" s="8">
        <v>43466</v>
      </c>
      <c r="B14" s="9">
        <v>0.54927641153335571</v>
      </c>
      <c r="C14" s="9">
        <v>0.55100000000000005</v>
      </c>
    </row>
    <row r="15" spans="1:3" x14ac:dyDescent="0.25">
      <c r="A15" s="8">
        <v>43497</v>
      </c>
      <c r="B15" s="9">
        <v>0.53923296928405762</v>
      </c>
      <c r="C15" s="9">
        <v>0.54400000000000004</v>
      </c>
    </row>
    <row r="16" spans="1:3" x14ac:dyDescent="0.25">
      <c r="A16" s="8">
        <v>43525</v>
      </c>
      <c r="B16" s="9">
        <v>0.53997570276260376</v>
      </c>
      <c r="C16" s="9">
        <v>0.53799999999999992</v>
      </c>
    </row>
    <row r="17" spans="1:3" x14ac:dyDescent="0.25">
      <c r="A17" s="8">
        <v>43556</v>
      </c>
      <c r="B17" s="9">
        <v>0.54293233156204224</v>
      </c>
      <c r="C17" s="9">
        <v>0.53200000000000003</v>
      </c>
    </row>
    <row r="18" spans="1:3" x14ac:dyDescent="0.25">
      <c r="A18" s="8">
        <v>43586</v>
      </c>
      <c r="B18" s="9">
        <v>0.54147374629974365</v>
      </c>
      <c r="C18" s="9">
        <v>0.53900000000000003</v>
      </c>
    </row>
    <row r="19" spans="1:3" x14ac:dyDescent="0.25">
      <c r="A19" s="8">
        <v>43617</v>
      </c>
      <c r="B19" s="9">
        <v>0.54869788885116577</v>
      </c>
      <c r="C19" s="9">
        <v>0.54299999999999993</v>
      </c>
    </row>
    <row r="20" spans="1:3" x14ac:dyDescent="0.25">
      <c r="A20" s="8">
        <v>43647</v>
      </c>
      <c r="B20" s="9">
        <v>0.56220501661300659</v>
      </c>
      <c r="C20" s="9">
        <v>0.54600000000000004</v>
      </c>
    </row>
    <row r="21" spans="1:3" x14ac:dyDescent="0.25">
      <c r="A21" s="8">
        <v>43678</v>
      </c>
      <c r="B21" s="9">
        <v>0.56546849012374878</v>
      </c>
      <c r="C21" s="9">
        <v>0.54500000000000004</v>
      </c>
    </row>
    <row r="22" spans="1:3" x14ac:dyDescent="0.25">
      <c r="A22" s="8">
        <v>43709</v>
      </c>
      <c r="B22" s="9">
        <v>0.56236499547958374</v>
      </c>
      <c r="C22" s="9">
        <v>0.55000000000000004</v>
      </c>
    </row>
    <row r="23" spans="1:3" x14ac:dyDescent="0.25">
      <c r="A23" s="8">
        <v>43739</v>
      </c>
      <c r="B23" s="9">
        <v>0.55336111783981323</v>
      </c>
      <c r="C23" s="9">
        <v>0.55100000000000005</v>
      </c>
    </row>
    <row r="24" spans="1:3" x14ac:dyDescent="0.25">
      <c r="A24" s="8">
        <v>43770</v>
      </c>
      <c r="B24" s="9">
        <v>0.55804044008255005</v>
      </c>
      <c r="C24" s="9">
        <v>0.55500000000000005</v>
      </c>
    </row>
    <row r="25" spans="1:3" x14ac:dyDescent="0.25">
      <c r="A25" s="8">
        <v>43800</v>
      </c>
      <c r="B25" s="9">
        <v>0.56024438142776489</v>
      </c>
      <c r="C25" s="9">
        <v>0.55700000000000005</v>
      </c>
    </row>
    <row r="26" spans="1:3" x14ac:dyDescent="0.25">
      <c r="A26" s="8">
        <v>43831</v>
      </c>
      <c r="B26" s="9">
        <v>0.54594379663467407</v>
      </c>
      <c r="C26" s="9">
        <v>0.55299999999999994</v>
      </c>
    </row>
    <row r="27" spans="1:3" x14ac:dyDescent="0.25">
      <c r="A27" s="8">
        <v>43862</v>
      </c>
      <c r="B27" s="9">
        <v>0.53615021705627441</v>
      </c>
      <c r="C27" s="9">
        <v>0.54200000000000004</v>
      </c>
    </row>
    <row r="28" spans="1:3" x14ac:dyDescent="0.25">
      <c r="A28" s="8">
        <v>43891</v>
      </c>
      <c r="B28" s="9">
        <v>0.53263676166534424</v>
      </c>
      <c r="C28" s="9">
        <v>0.53400000000000003</v>
      </c>
    </row>
    <row r="29" spans="1:3" x14ac:dyDescent="0.25">
      <c r="A29" s="8">
        <v>43922</v>
      </c>
      <c r="B29" s="9">
        <v>0.51334273815155029</v>
      </c>
      <c r="C29" s="9">
        <v>0.52900000000000003</v>
      </c>
    </row>
    <row r="30" spans="1:3" x14ac:dyDescent="0.25">
      <c r="A30" s="8">
        <v>43952</v>
      </c>
      <c r="B30" s="9">
        <v>0.50624555349349976</v>
      </c>
      <c r="C30" s="9">
        <v>0.52100000000000002</v>
      </c>
    </row>
    <row r="31" spans="1:3" x14ac:dyDescent="0.25">
      <c r="A31" s="8">
        <v>43983</v>
      </c>
      <c r="B31" s="9">
        <v>0.50646209716796875</v>
      </c>
      <c r="C31" s="9">
        <v>0.51500000000000001</v>
      </c>
    </row>
    <row r="32" spans="1:3" x14ac:dyDescent="0.25">
      <c r="A32" s="8">
        <v>44013</v>
      </c>
      <c r="B32" s="9">
        <v>0.50953435897827148</v>
      </c>
      <c r="C32" s="9">
        <v>0.51200000000000001</v>
      </c>
    </row>
    <row r="33" spans="1:3" x14ac:dyDescent="0.25">
      <c r="A33" s="8">
        <v>44044</v>
      </c>
      <c r="B33" s="9">
        <v>0.50606775283813477</v>
      </c>
      <c r="C33" s="9">
        <v>0.50700000000000001</v>
      </c>
    </row>
    <row r="34" spans="1:3" x14ac:dyDescent="0.25">
      <c r="A34" s="8">
        <v>44075</v>
      </c>
      <c r="B34" s="9">
        <v>0.50105965137481689</v>
      </c>
      <c r="C34" s="9">
        <v>0.504</v>
      </c>
    </row>
    <row r="35" spans="1:3" x14ac:dyDescent="0.25">
      <c r="A35" s="8">
        <v>44105</v>
      </c>
      <c r="B35" s="9">
        <v>0.4928421676158905</v>
      </c>
      <c r="C35" s="9">
        <v>0.51100000000000001</v>
      </c>
    </row>
    <row r="36" spans="1:3" x14ac:dyDescent="0.25">
      <c r="A36" s="8">
        <v>44136</v>
      </c>
      <c r="B36" s="9">
        <v>0.49313724040985107</v>
      </c>
      <c r="C36" s="9">
        <v>0.51</v>
      </c>
    </row>
    <row r="37" spans="1:3" x14ac:dyDescent="0.25">
      <c r="A37" s="8">
        <v>44166</v>
      </c>
      <c r="B37" s="9">
        <v>0.49497154355049133</v>
      </c>
      <c r="C37" s="9">
        <v>0.503</v>
      </c>
    </row>
    <row r="38" spans="1:3" x14ac:dyDescent="0.25">
      <c r="A38" s="8">
        <v>44197</v>
      </c>
      <c r="B38" s="9">
        <v>0.48082166910171509</v>
      </c>
      <c r="C38" s="9">
        <v>0.496</v>
      </c>
    </row>
    <row r="39" spans="1:3" x14ac:dyDescent="0.25">
      <c r="A39" s="8">
        <v>44228</v>
      </c>
      <c r="B39" s="9">
        <v>0.47142335772514343</v>
      </c>
      <c r="C39" s="9">
        <v>0.498</v>
      </c>
    </row>
    <row r="40" spans="1:3" x14ac:dyDescent="0.25">
      <c r="A40" s="8">
        <v>44256</v>
      </c>
      <c r="B40" s="9">
        <v>0.47070050239562988</v>
      </c>
      <c r="C40" s="9">
        <v>0.495</v>
      </c>
    </row>
    <row r="41" spans="1:3" x14ac:dyDescent="0.25">
      <c r="A41" s="8">
        <v>44287</v>
      </c>
      <c r="B41" s="9">
        <v>0.47901484370231628</v>
      </c>
      <c r="C41" s="9">
        <v>0.496</v>
      </c>
    </row>
    <row r="42" spans="1:3" x14ac:dyDescent="0.25">
      <c r="A42" s="8">
        <v>44317</v>
      </c>
      <c r="B42" s="9">
        <v>0.49328234791755676</v>
      </c>
      <c r="C42" s="9">
        <v>0.504</v>
      </c>
    </row>
    <row r="43" spans="1:3" x14ac:dyDescent="0.25">
      <c r="A43" s="8">
        <v>44348</v>
      </c>
      <c r="B43" s="9">
        <v>0.51756429672241211</v>
      </c>
      <c r="C43" s="9">
        <v>0.51700000000000002</v>
      </c>
    </row>
    <row r="44" spans="1:3" x14ac:dyDescent="0.25">
      <c r="A44" s="8">
        <v>44378</v>
      </c>
      <c r="B44" s="9">
        <v>0.54196071624755859</v>
      </c>
      <c r="C44" s="9">
        <v>0.53100000000000003</v>
      </c>
    </row>
    <row r="45" spans="1:3" x14ac:dyDescent="0.25">
      <c r="A45" s="8">
        <v>44409</v>
      </c>
      <c r="B45" s="9">
        <v>0.55349212884902954</v>
      </c>
      <c r="C45" s="9">
        <v>0.53400000000000003</v>
      </c>
    </row>
    <row r="46" spans="1:3" x14ac:dyDescent="0.25">
      <c r="A46" s="8">
        <v>44440</v>
      </c>
      <c r="B46" s="9">
        <v>0.55546355247497559</v>
      </c>
      <c r="C46" s="9">
        <v>0.53500000000000003</v>
      </c>
    </row>
    <row r="47" spans="1:3" x14ac:dyDescent="0.25">
      <c r="A47" s="8">
        <v>44470</v>
      </c>
      <c r="B47" s="9">
        <v>0.54754161834716797</v>
      </c>
      <c r="C47" s="9">
        <v>0.53900000000000003</v>
      </c>
    </row>
    <row r="48" spans="1:3" x14ac:dyDescent="0.25">
      <c r="A48" s="8">
        <v>44501</v>
      </c>
      <c r="B48" s="9">
        <v>0.55577915906906128</v>
      </c>
      <c r="C48" s="9">
        <v>0.54600000000000004</v>
      </c>
    </row>
    <row r="49" spans="1:3" x14ac:dyDescent="0.25">
      <c r="A49" s="8">
        <v>44531</v>
      </c>
      <c r="B49" s="9">
        <v>0.5572892427444458</v>
      </c>
      <c r="C49" s="9">
        <v>0.54100000000000004</v>
      </c>
    </row>
    <row r="50" spans="1:3" x14ac:dyDescent="0.25">
      <c r="A50" s="8">
        <v>44562</v>
      </c>
      <c r="B50" s="9">
        <v>0.542197585105896</v>
      </c>
      <c r="C50" s="9">
        <v>0.53600000000000003</v>
      </c>
    </row>
    <row r="51" spans="1:3" x14ac:dyDescent="0.25">
      <c r="A51" s="8">
        <v>44593</v>
      </c>
      <c r="B51" s="9">
        <v>0.53793442249298096</v>
      </c>
      <c r="C51" s="9">
        <v>0.53500000000000003</v>
      </c>
    </row>
    <row r="52" spans="1:3" x14ac:dyDescent="0.25">
      <c r="A52" s="8">
        <v>44621</v>
      </c>
      <c r="B52" s="9">
        <v>0.54107868671417236</v>
      </c>
      <c r="C52" s="9">
        <v>0.53900000000000003</v>
      </c>
    </row>
    <row r="53" spans="1:3" x14ac:dyDescent="0.25">
      <c r="A53" s="8">
        <v>44652</v>
      </c>
      <c r="B53" s="9">
        <v>0.54530417919158936</v>
      </c>
      <c r="C53" s="9">
        <v>0.53200000000000003</v>
      </c>
    </row>
    <row r="54" spans="1:3" x14ac:dyDescent="0.25">
      <c r="A54" s="8">
        <v>44682</v>
      </c>
      <c r="B54" s="9">
        <v>0.54397940635681152</v>
      </c>
      <c r="C54" s="9">
        <v>0.52800000000000002</v>
      </c>
    </row>
    <row r="55" spans="1:3" x14ac:dyDescent="0.25">
      <c r="A55" s="8">
        <v>44713</v>
      </c>
      <c r="B55" s="9">
        <v>0.55025327205657959</v>
      </c>
      <c r="C55" s="9">
        <v>0.53700000000000003</v>
      </c>
    </row>
    <row r="56" spans="1:3" x14ac:dyDescent="0.25">
      <c r="A56" s="8">
        <v>44743</v>
      </c>
      <c r="B56" s="9">
        <v>0.5645872950553894</v>
      </c>
      <c r="C56" s="9">
        <v>0.54700000000000004</v>
      </c>
    </row>
    <row r="57" spans="1:3" x14ac:dyDescent="0.25">
      <c r="A57" s="8">
        <v>44774</v>
      </c>
      <c r="B57" s="9">
        <v>0.56694591045379639</v>
      </c>
      <c r="C57" s="9">
        <v>0.54</v>
      </c>
    </row>
    <row r="58" spans="1:3" x14ac:dyDescent="0.25">
      <c r="A58" s="8">
        <v>44805</v>
      </c>
      <c r="B58" s="9">
        <v>0.56471413373947144</v>
      </c>
      <c r="C58" s="9">
        <v>0.53700000000000003</v>
      </c>
    </row>
    <row r="59" spans="1:3" x14ac:dyDescent="0.25">
      <c r="A59" s="8">
        <v>44835</v>
      </c>
      <c r="B59" s="9">
        <v>0.55457109212875366</v>
      </c>
      <c r="C59" s="9">
        <v>0.53900000000000003</v>
      </c>
    </row>
    <row r="60" spans="1:3" x14ac:dyDescent="0.25">
      <c r="A60" s="8">
        <v>44866</v>
      </c>
      <c r="B60" s="9">
        <v>0.55906081199645996</v>
      </c>
      <c r="C60" s="9">
        <v>0.54400000000000004</v>
      </c>
    </row>
    <row r="61" spans="1:3" x14ac:dyDescent="0.25">
      <c r="A61" s="8">
        <v>44896</v>
      </c>
      <c r="B61" s="9">
        <v>0.55773019790649414</v>
      </c>
      <c r="C61" s="9">
        <v>0.55100000000000005</v>
      </c>
    </row>
    <row r="62" spans="1:3" x14ac:dyDescent="0.25">
      <c r="A62" s="8">
        <v>44927</v>
      </c>
      <c r="B62" s="9">
        <v>0.54139721393585205</v>
      </c>
      <c r="C62" s="9">
        <v>0.54299999999999993</v>
      </c>
    </row>
    <row r="63" spans="1:3" x14ac:dyDescent="0.25">
      <c r="A63" s="8">
        <v>44958</v>
      </c>
      <c r="B63" s="9">
        <v>0.53288358449935913</v>
      </c>
      <c r="C63" s="9">
        <v>0.54500000000000004</v>
      </c>
    </row>
    <row r="64" spans="1:3" x14ac:dyDescent="0.25">
      <c r="A64" s="8">
        <v>44986</v>
      </c>
      <c r="B64" s="9">
        <v>0.53420710563659668</v>
      </c>
      <c r="C64" s="9">
        <v>0.54299999999999993</v>
      </c>
    </row>
    <row r="65" spans="1:3" x14ac:dyDescent="0.25">
      <c r="A65" s="8">
        <v>45017</v>
      </c>
      <c r="B65" s="9">
        <v>0.53709203004837036</v>
      </c>
      <c r="C65" s="9">
        <v>0.53600000000000003</v>
      </c>
    </row>
    <row r="66" spans="1:3" x14ac:dyDescent="0.25">
      <c r="A66" s="8">
        <v>45047</v>
      </c>
      <c r="B66" s="9">
        <v>0.5352596640586853</v>
      </c>
      <c r="C66" s="9">
        <v>0.52800000000000002</v>
      </c>
    </row>
    <row r="67" spans="1:3" x14ac:dyDescent="0.25">
      <c r="A67" s="8">
        <v>45078</v>
      </c>
      <c r="B67" s="9">
        <v>0.54294216632843018</v>
      </c>
      <c r="C67" s="9">
        <v>0.51300000000000001</v>
      </c>
    </row>
    <row r="68" spans="1:3" x14ac:dyDescent="0.25">
      <c r="A68" s="8">
        <v>45108</v>
      </c>
      <c r="B68" s="9">
        <v>0.55343323945999146</v>
      </c>
      <c r="C68" s="9">
        <v>0.51300000000000001</v>
      </c>
    </row>
    <row r="69" spans="1:3" x14ac:dyDescent="0.25">
      <c r="A69" s="8">
        <v>45139</v>
      </c>
      <c r="B69" s="9">
        <v>0.55370867252349854</v>
      </c>
      <c r="C69" s="9">
        <v>0.51800000000000002</v>
      </c>
    </row>
    <row r="70" spans="1:3" x14ac:dyDescent="0.25">
      <c r="A70" s="8">
        <v>45170</v>
      </c>
      <c r="B70" s="9">
        <v>0.55171620845794678</v>
      </c>
      <c r="C70" s="9">
        <v>0.52100000000000002</v>
      </c>
    </row>
    <row r="71" spans="1:3" x14ac:dyDescent="0.25">
      <c r="A71" s="8">
        <v>45200</v>
      </c>
      <c r="B71" s="9">
        <v>0.54208898544311523</v>
      </c>
      <c r="C71" s="9">
        <v>0.52300000000000002</v>
      </c>
    </row>
    <row r="72" spans="1:3" x14ac:dyDescent="0.25">
      <c r="A72" s="8">
        <v>45231</v>
      </c>
      <c r="B72" s="9">
        <v>0.5450931191444397</v>
      </c>
      <c r="C72" s="9">
        <v>0.52500000000000002</v>
      </c>
    </row>
    <row r="73" spans="1:3" x14ac:dyDescent="0.25">
      <c r="A73" s="8">
        <v>45261</v>
      </c>
      <c r="B73" s="9">
        <v>0.54459685087203979</v>
      </c>
      <c r="C73" s="9">
        <v>0.51700000000000002</v>
      </c>
    </row>
    <row r="74" spans="1:3" x14ac:dyDescent="0.25">
      <c r="A74" s="8">
        <v>45292</v>
      </c>
      <c r="B74" s="9">
        <v>0.52823388576507568</v>
      </c>
      <c r="C74" s="9">
        <v>0.504</v>
      </c>
    </row>
    <row r="75" spans="1:3" x14ac:dyDescent="0.25">
      <c r="A75" s="8">
        <v>45323</v>
      </c>
      <c r="B75" s="9">
        <v>0.51791512966156006</v>
      </c>
      <c r="C75" s="9">
        <v>0.50700000000000001</v>
      </c>
    </row>
    <row r="76" spans="1:3" x14ac:dyDescent="0.25">
      <c r="A76" s="8">
        <v>45352</v>
      </c>
      <c r="B76" s="9">
        <v>0.51802670955657959</v>
      </c>
      <c r="C76" s="9">
        <v>0.50900000000000001</v>
      </c>
    </row>
    <row r="77" spans="1:3" x14ac:dyDescent="0.25">
      <c r="A77" s="8">
        <v>45383</v>
      </c>
      <c r="B77" s="9">
        <v>0.51996916532516479</v>
      </c>
      <c r="C77" s="9">
        <v>0.50600000000000001</v>
      </c>
    </row>
    <row r="78" spans="1:3" x14ac:dyDescent="0.25">
      <c r="A78" s="8">
        <v>45413</v>
      </c>
      <c r="B78" s="9">
        <v>0.51873987913131714</v>
      </c>
      <c r="C78" s="9">
        <v>0.498</v>
      </c>
    </row>
    <row r="79" spans="1:3" x14ac:dyDescent="0.25">
      <c r="A79" s="8">
        <v>45444</v>
      </c>
      <c r="B79" s="9">
        <v>0.524486243724823</v>
      </c>
      <c r="C79" s="9">
        <v>0.501</v>
      </c>
    </row>
    <row r="80" spans="1:3" x14ac:dyDescent="0.25">
      <c r="A80" s="8">
        <v>45474</v>
      </c>
      <c r="B80" s="9">
        <v>0.53333646059036255</v>
      </c>
      <c r="C80" s="9">
        <v>0.51200000000000001</v>
      </c>
    </row>
    <row r="81" spans="1:3" x14ac:dyDescent="0.25">
      <c r="A81" s="8">
        <v>45505</v>
      </c>
      <c r="B81" s="9">
        <v>0.53216731548309326</v>
      </c>
      <c r="C81" s="9">
        <v>0.50700000000000001</v>
      </c>
    </row>
    <row r="82" spans="1:3" x14ac:dyDescent="0.25">
      <c r="A82" s="8">
        <v>45536</v>
      </c>
      <c r="B82" s="9">
        <v>0.53085076808929443</v>
      </c>
      <c r="C82" s="9">
        <v>0.51100000000000001</v>
      </c>
    </row>
    <row r="83" spans="1:3" x14ac:dyDescent="0.25">
      <c r="A83" s="8">
        <v>45566</v>
      </c>
      <c r="B83" s="9">
        <v>0.52323120832443237</v>
      </c>
      <c r="C83" s="9">
        <v>0.50800000000000001</v>
      </c>
    </row>
    <row r="84" spans="1:3" x14ac:dyDescent="0.25">
      <c r="A84" s="8">
        <v>45597</v>
      </c>
      <c r="B84" s="9">
        <v>0.52684259414672852</v>
      </c>
      <c r="C84" s="9">
        <v>0.51100000000000001</v>
      </c>
    </row>
    <row r="85" spans="1:3" x14ac:dyDescent="0.25">
      <c r="A85" s="8">
        <v>45627</v>
      </c>
      <c r="B85" s="9">
        <v>0.52606415748596191</v>
      </c>
      <c r="C85" s="9">
        <v>0.51</v>
      </c>
    </row>
    <row r="86" spans="1:3" x14ac:dyDescent="0.25">
      <c r="A86" s="8">
        <v>45658</v>
      </c>
      <c r="B86" s="9">
        <v>0.51090401411056519</v>
      </c>
      <c r="C86" s="9">
        <v>0.51100000000000001</v>
      </c>
    </row>
    <row r="87" spans="1:3" x14ac:dyDescent="0.25">
      <c r="A87" s="8">
        <v>45689</v>
      </c>
      <c r="B87" s="9">
        <v>0.49990245699882507</v>
      </c>
      <c r="C87" s="9">
        <v>0.50900000000000001</v>
      </c>
    </row>
    <row r="88" spans="1:3" x14ac:dyDescent="0.25">
      <c r="A88" s="8">
        <v>45717</v>
      </c>
      <c r="B88" s="9">
        <v>0.49966269731521606</v>
      </c>
      <c r="C88" s="9">
        <v>0.50600000000000001</v>
      </c>
    </row>
    <row r="89" spans="1:3" x14ac:dyDescent="0.25">
      <c r="A89" s="8">
        <v>45748</v>
      </c>
      <c r="B89" s="9">
        <v>0.5070422887802124</v>
      </c>
      <c r="C89" s="9">
        <v>0.50800000000000001</v>
      </c>
    </row>
    <row r="90" spans="1:3" x14ac:dyDescent="0.25">
      <c r="A90" s="8">
        <v>45778</v>
      </c>
      <c r="B90" s="9">
        <v>0.50635546445846558</v>
      </c>
      <c r="C90" s="9">
        <v>0.51100000000000001</v>
      </c>
    </row>
    <row r="91" spans="1:3" x14ac:dyDescent="0.25">
      <c r="A91" s="8">
        <v>45809</v>
      </c>
      <c r="B91" s="9">
        <v>0.51117557287216187</v>
      </c>
      <c r="C91" s="9">
        <v>0.51500000000000001</v>
      </c>
    </row>
    <row r="92" spans="1:3" x14ac:dyDescent="0.25">
      <c r="A92" s="8">
        <v>45839</v>
      </c>
      <c r="B92" s="9">
        <v>0.520332932472229</v>
      </c>
      <c r="C92" s="9">
        <v>0.52200000000000002</v>
      </c>
    </row>
    <row r="93" spans="1:3" x14ac:dyDescent="0.25">
      <c r="A93" s="8">
        <v>45870</v>
      </c>
      <c r="B93" s="9">
        <v>0.51960700750350952</v>
      </c>
      <c r="C93" s="9">
        <v>0.52400000000000002</v>
      </c>
    </row>
    <row r="94" spans="1:3" x14ac:dyDescent="0.25">
      <c r="A94" s="8">
        <v>45901</v>
      </c>
      <c r="B94" s="9">
        <v>0.51785880327224731</v>
      </c>
      <c r="C94" s="9">
        <v>0.51900000000000002</v>
      </c>
    </row>
    <row r="95" spans="1:3" x14ac:dyDescent="0.25">
      <c r="A95" s="8">
        <v>45931</v>
      </c>
      <c r="B95" s="9">
        <v>0.51070123910903931</v>
      </c>
      <c r="C95" s="9">
        <v>0.52100000000000002</v>
      </c>
    </row>
    <row r="96" spans="1:3" x14ac:dyDescent="0.25">
      <c r="A96" s="8">
        <v>45962</v>
      </c>
      <c r="B96" s="9">
        <v>0.51420861482620239</v>
      </c>
      <c r="C96" s="9">
        <v>0.51900000000000002</v>
      </c>
    </row>
    <row r="97" spans="1:3" x14ac:dyDescent="0.25">
      <c r="A97" s="8">
        <v>45992</v>
      </c>
      <c r="B97" s="9">
        <v>0.51381611824035645</v>
      </c>
      <c r="C97" s="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4DDE1-3658-434A-BA6F-50F3A50461F3}">
  <dimension ref="A1:D27"/>
  <sheetViews>
    <sheetView workbookViewId="0">
      <selection activeCell="D1" sqref="D1"/>
    </sheetView>
  </sheetViews>
  <sheetFormatPr defaultRowHeight="15" x14ac:dyDescent="0.25"/>
  <cols>
    <col min="1" max="1" width="10.5703125" customWidth="1"/>
  </cols>
  <sheetData>
    <row r="1" spans="1:4" x14ac:dyDescent="0.25">
      <c r="A1" t="s">
        <v>270</v>
      </c>
      <c r="B1" t="s">
        <v>271</v>
      </c>
      <c r="C1" t="s">
        <v>165</v>
      </c>
      <c r="D1" t="s">
        <v>164</v>
      </c>
    </row>
    <row r="2" spans="1:4" x14ac:dyDescent="0.25">
      <c r="A2" s="8">
        <v>43556</v>
      </c>
      <c r="B2">
        <v>0.03</v>
      </c>
      <c r="C2">
        <v>0.03</v>
      </c>
      <c r="D2">
        <v>0.05</v>
      </c>
    </row>
    <row r="3" spans="1:4" x14ac:dyDescent="0.25">
      <c r="A3" s="8">
        <v>43647</v>
      </c>
      <c r="B3">
        <v>0.03</v>
      </c>
      <c r="C3">
        <v>0.03</v>
      </c>
      <c r="D3">
        <v>0.05</v>
      </c>
    </row>
    <row r="4" spans="1:4" x14ac:dyDescent="0.25">
      <c r="A4" s="8">
        <v>43739</v>
      </c>
      <c r="B4">
        <v>0.03</v>
      </c>
      <c r="C4">
        <v>0.03</v>
      </c>
      <c r="D4">
        <v>0.05</v>
      </c>
    </row>
    <row r="5" spans="1:4" x14ac:dyDescent="0.25">
      <c r="A5" s="8">
        <v>43831</v>
      </c>
      <c r="B5">
        <v>0.04</v>
      </c>
      <c r="C5">
        <v>0.03</v>
      </c>
      <c r="D5">
        <v>0.05</v>
      </c>
    </row>
    <row r="6" spans="1:4" x14ac:dyDescent="0.25">
      <c r="A6" s="8">
        <v>43922</v>
      </c>
      <c r="B6">
        <v>0.08</v>
      </c>
      <c r="C6">
        <v>0.03</v>
      </c>
      <c r="D6">
        <v>0.06</v>
      </c>
    </row>
    <row r="7" spans="1:4" x14ac:dyDescent="0.25">
      <c r="A7" s="8">
        <v>44013</v>
      </c>
      <c r="B7">
        <v>0.08</v>
      </c>
      <c r="C7">
        <v>0.03</v>
      </c>
      <c r="D7">
        <v>0.06</v>
      </c>
    </row>
    <row r="8" spans="1:4" x14ac:dyDescent="0.25">
      <c r="A8" s="8">
        <v>44105</v>
      </c>
      <c r="B8">
        <v>7.0000000000000007E-2</v>
      </c>
      <c r="C8">
        <v>0.03</v>
      </c>
      <c r="D8">
        <v>0.06</v>
      </c>
    </row>
    <row r="9" spans="1:4" x14ac:dyDescent="0.25">
      <c r="A9" s="8">
        <v>44197</v>
      </c>
      <c r="B9">
        <v>0.08</v>
      </c>
      <c r="C9">
        <v>0.03</v>
      </c>
      <c r="D9">
        <v>0.06</v>
      </c>
    </row>
    <row r="10" spans="1:4" x14ac:dyDescent="0.25">
      <c r="A10" s="8">
        <v>44287</v>
      </c>
      <c r="B10">
        <v>7.0000000000000007E-2</v>
      </c>
      <c r="C10">
        <v>0.03</v>
      </c>
      <c r="D10">
        <v>0.06</v>
      </c>
    </row>
    <row r="11" spans="1:4" x14ac:dyDescent="0.25">
      <c r="A11" s="8">
        <v>44378</v>
      </c>
      <c r="B11">
        <v>0.05</v>
      </c>
      <c r="C11">
        <v>0.03</v>
      </c>
      <c r="D11">
        <v>0.06</v>
      </c>
    </row>
    <row r="12" spans="1:4" x14ac:dyDescent="0.25">
      <c r="A12" s="8">
        <v>44470</v>
      </c>
      <c r="B12">
        <v>0.04</v>
      </c>
      <c r="C12">
        <v>0.03</v>
      </c>
      <c r="D12">
        <v>0.06</v>
      </c>
    </row>
    <row r="13" spans="1:4" x14ac:dyDescent="0.25">
      <c r="A13" s="8">
        <v>44562</v>
      </c>
      <c r="B13">
        <v>0.04</v>
      </c>
      <c r="C13">
        <v>0.03</v>
      </c>
      <c r="D13">
        <v>0.06</v>
      </c>
    </row>
    <row r="14" spans="1:4" x14ac:dyDescent="0.25">
      <c r="A14" s="8">
        <v>44652</v>
      </c>
      <c r="B14">
        <v>0.04</v>
      </c>
      <c r="C14">
        <v>0.03</v>
      </c>
      <c r="D14">
        <v>0.06</v>
      </c>
    </row>
    <row r="15" spans="1:4" x14ac:dyDescent="0.25">
      <c r="A15" s="8">
        <v>44743</v>
      </c>
      <c r="B15">
        <v>0.04</v>
      </c>
      <c r="C15">
        <v>0.03</v>
      </c>
      <c r="D15">
        <v>0.06</v>
      </c>
    </row>
    <row r="16" spans="1:4" x14ac:dyDescent="0.25">
      <c r="A16" s="8">
        <v>44835</v>
      </c>
      <c r="B16">
        <v>0.04</v>
      </c>
      <c r="C16">
        <v>0.03</v>
      </c>
      <c r="D16">
        <v>0.06</v>
      </c>
    </row>
    <row r="17" spans="1:4" x14ac:dyDescent="0.25">
      <c r="A17" s="8">
        <v>44927</v>
      </c>
      <c r="B17">
        <v>0.04</v>
      </c>
      <c r="C17">
        <v>0.03</v>
      </c>
      <c r="D17">
        <v>0.06</v>
      </c>
    </row>
    <row r="18" spans="1:4" x14ac:dyDescent="0.25">
      <c r="A18" s="8">
        <v>45017</v>
      </c>
      <c r="B18">
        <v>0.04</v>
      </c>
      <c r="C18">
        <v>0.04</v>
      </c>
      <c r="D18">
        <v>0.06</v>
      </c>
    </row>
    <row r="19" spans="1:4" x14ac:dyDescent="0.25">
      <c r="A19" s="8">
        <v>45108</v>
      </c>
      <c r="B19">
        <v>0.04</v>
      </c>
      <c r="C19">
        <v>0.04</v>
      </c>
      <c r="D19">
        <v>0.06</v>
      </c>
    </row>
    <row r="20" spans="1:4" x14ac:dyDescent="0.25">
      <c r="A20" s="8">
        <v>45200</v>
      </c>
      <c r="B20">
        <v>0.04</v>
      </c>
      <c r="C20">
        <v>0.04</v>
      </c>
      <c r="D20">
        <v>0.06</v>
      </c>
    </row>
    <row r="21" spans="1:4" x14ac:dyDescent="0.25">
      <c r="A21" s="8">
        <v>45292</v>
      </c>
      <c r="B21">
        <v>0.04</v>
      </c>
      <c r="C21">
        <v>0.04</v>
      </c>
      <c r="D21">
        <v>0.06</v>
      </c>
    </row>
    <row r="22" spans="1:4" x14ac:dyDescent="0.25">
      <c r="A22" s="8">
        <v>45383</v>
      </c>
      <c r="B22">
        <v>0.04</v>
      </c>
      <c r="C22">
        <v>0.04</v>
      </c>
      <c r="D22">
        <v>0.06</v>
      </c>
    </row>
    <row r="23" spans="1:4" x14ac:dyDescent="0.25">
      <c r="A23" s="8">
        <v>45474</v>
      </c>
      <c r="B23">
        <v>0.04</v>
      </c>
      <c r="C23">
        <v>0.04</v>
      </c>
      <c r="D23">
        <v>0.06</v>
      </c>
    </row>
    <row r="24" spans="1:4" x14ac:dyDescent="0.25">
      <c r="A24" s="8">
        <v>45566</v>
      </c>
      <c r="B24">
        <v>0.04</v>
      </c>
      <c r="C24">
        <v>0.04</v>
      </c>
      <c r="D24">
        <v>0.06</v>
      </c>
    </row>
    <row r="25" spans="1:4" x14ac:dyDescent="0.25">
      <c r="A25" s="8">
        <v>45658</v>
      </c>
      <c r="B25">
        <v>0.04</v>
      </c>
      <c r="C25">
        <v>0.04</v>
      </c>
      <c r="D25">
        <v>0.06</v>
      </c>
    </row>
    <row r="26" spans="1:4" x14ac:dyDescent="0.25">
      <c r="A26" s="8">
        <v>45748</v>
      </c>
      <c r="B26">
        <v>0.04</v>
      </c>
      <c r="C26">
        <v>0.04</v>
      </c>
      <c r="D26">
        <v>7.0000000000000007E-2</v>
      </c>
    </row>
    <row r="27" spans="1:4" x14ac:dyDescent="0.25">
      <c r="A27" s="8">
        <v>45839</v>
      </c>
      <c r="B27">
        <v>0.04</v>
      </c>
      <c r="C27">
        <v>0.04</v>
      </c>
      <c r="D27">
        <v>7.0000000000000007E-2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EBE4-D14C-465E-A72C-D249C057A195}">
  <dimension ref="A1:D10"/>
  <sheetViews>
    <sheetView workbookViewId="0">
      <selection activeCell="E13" sqref="E13"/>
    </sheetView>
  </sheetViews>
  <sheetFormatPr defaultRowHeight="15" x14ac:dyDescent="0.25"/>
  <sheetData>
    <row r="1" spans="1:4" x14ac:dyDescent="0.25">
      <c r="A1" s="10" t="s">
        <v>272</v>
      </c>
      <c r="B1" s="10" t="s">
        <v>181</v>
      </c>
      <c r="C1" s="10" t="s">
        <v>273</v>
      </c>
      <c r="D1" s="10" t="s">
        <v>274</v>
      </c>
    </row>
    <row r="2" spans="1:4" x14ac:dyDescent="0.25">
      <c r="A2" s="16">
        <v>16</v>
      </c>
      <c r="B2" s="17">
        <v>4.4819344766438007E-3</v>
      </c>
      <c r="C2" s="17">
        <v>-1.0833403095602989E-2</v>
      </c>
      <c r="D2" s="17">
        <v>1.9797272980213165E-2</v>
      </c>
    </row>
    <row r="3" spans="1:4" x14ac:dyDescent="0.25">
      <c r="A3" s="16">
        <v>17</v>
      </c>
      <c r="B3" s="17">
        <v>1.5195989981293678E-2</v>
      </c>
      <c r="C3" s="17">
        <v>5.1433546468615532E-4</v>
      </c>
      <c r="D3" s="17">
        <v>2.9877644032239914E-2</v>
      </c>
    </row>
    <row r="4" spans="1:4" x14ac:dyDescent="0.25">
      <c r="A4" s="16">
        <v>18</v>
      </c>
      <c r="B4" s="17">
        <v>2.224460244178772E-2</v>
      </c>
      <c r="C4" s="17">
        <v>6.5773171372711658E-3</v>
      </c>
      <c r="D4" s="17">
        <v>3.7911888211965561E-2</v>
      </c>
    </row>
    <row r="5" spans="1:4" x14ac:dyDescent="0.25">
      <c r="A5" s="16">
        <v>19</v>
      </c>
      <c r="B5" s="17">
        <v>2.0681947469711304E-2</v>
      </c>
      <c r="C5" s="17">
        <v>3.7570493295788765E-3</v>
      </c>
      <c r="D5" s="17">
        <v>3.7606846541166306E-2</v>
      </c>
    </row>
    <row r="6" spans="1:4" x14ac:dyDescent="0.25">
      <c r="A6" s="16">
        <v>20</v>
      </c>
      <c r="B6" s="17">
        <v>1.5836196020245552E-2</v>
      </c>
      <c r="C6" s="17">
        <v>-2.2610172163695097E-3</v>
      </c>
      <c r="D6" s="17">
        <v>3.3933408558368683E-2</v>
      </c>
    </row>
    <row r="7" spans="1:4" x14ac:dyDescent="0.25">
      <c r="A7" s="16">
        <v>21</v>
      </c>
      <c r="B7" s="17">
        <v>4.95603047311306E-2</v>
      </c>
      <c r="C7" s="17">
        <v>3.1152466312050819E-2</v>
      </c>
      <c r="D7" s="17">
        <v>6.796814501285553E-2</v>
      </c>
    </row>
    <row r="8" spans="1:4" x14ac:dyDescent="0.25">
      <c r="A8" s="16">
        <v>22</v>
      </c>
      <c r="B8" s="17">
        <v>2.5220593437552452E-2</v>
      </c>
      <c r="C8" s="17">
        <v>7.4756089597940445E-3</v>
      </c>
      <c r="D8" s="17">
        <v>4.296557605266571E-2</v>
      </c>
    </row>
    <row r="9" spans="1:4" x14ac:dyDescent="0.25">
      <c r="A9" s="16">
        <v>23</v>
      </c>
      <c r="B9" s="17">
        <v>5.4577529430389404E-2</v>
      </c>
      <c r="C9" s="17">
        <v>3.6807797849178314E-2</v>
      </c>
      <c r="D9" s="17">
        <v>7.2347261011600494E-2</v>
      </c>
    </row>
    <row r="10" spans="1:4" x14ac:dyDescent="0.25">
      <c r="A10" s="16">
        <v>24</v>
      </c>
      <c r="B10" s="17">
        <v>2.0737277809530497E-3</v>
      </c>
      <c r="C10" s="17">
        <v>-1.56842190772295E-2</v>
      </c>
      <c r="D10" s="17">
        <v>1.9831674173474312E-2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6EB7-4260-4253-8ED3-F600CA119231}">
  <dimension ref="A1:D13"/>
  <sheetViews>
    <sheetView workbookViewId="0">
      <selection activeCell="F11" sqref="F11"/>
    </sheetView>
  </sheetViews>
  <sheetFormatPr defaultRowHeight="15" x14ac:dyDescent="0.25"/>
  <sheetData>
    <row r="1" spans="1:4" x14ac:dyDescent="0.25">
      <c r="A1" t="s">
        <v>191</v>
      </c>
      <c r="B1" t="s">
        <v>181</v>
      </c>
      <c r="C1" t="s">
        <v>273</v>
      </c>
      <c r="D1" t="s">
        <v>274</v>
      </c>
    </row>
    <row r="2" spans="1:4" x14ac:dyDescent="0.25">
      <c r="A2" t="s">
        <v>168</v>
      </c>
      <c r="B2" s="26">
        <v>0.08</v>
      </c>
      <c r="C2" s="26">
        <v>0.04</v>
      </c>
      <c r="D2" s="26">
        <v>0.11</v>
      </c>
    </row>
    <row r="3" spans="1:4" x14ac:dyDescent="0.25">
      <c r="A3" t="s">
        <v>169</v>
      </c>
      <c r="B3" s="26">
        <v>0.05</v>
      </c>
      <c r="C3" s="26">
        <v>0.02</v>
      </c>
      <c r="D3" s="26">
        <v>7.0000000000000007E-2</v>
      </c>
    </row>
    <row r="4" spans="1:4" x14ac:dyDescent="0.25">
      <c r="A4" t="s">
        <v>170</v>
      </c>
      <c r="B4" s="26">
        <v>0.05</v>
      </c>
      <c r="C4" s="26">
        <v>0.03</v>
      </c>
      <c r="D4" s="26">
        <v>7.0000000000000007E-2</v>
      </c>
    </row>
    <row r="5" spans="1:4" x14ac:dyDescent="0.25">
      <c r="A5" t="s">
        <v>171</v>
      </c>
      <c r="B5" s="26">
        <v>7.0000000000000007E-2</v>
      </c>
      <c r="C5" s="26">
        <v>0.04</v>
      </c>
      <c r="D5" s="26">
        <v>0.09</v>
      </c>
    </row>
    <row r="6" spans="1:4" x14ac:dyDescent="0.25">
      <c r="A6" t="s">
        <v>172</v>
      </c>
      <c r="B6" s="26">
        <v>0</v>
      </c>
      <c r="C6" s="26">
        <v>-0.02</v>
      </c>
      <c r="D6" s="26">
        <v>0.03</v>
      </c>
    </row>
    <row r="7" spans="1:4" x14ac:dyDescent="0.25">
      <c r="A7" t="s">
        <v>173</v>
      </c>
      <c r="B7" s="26">
        <v>0.01</v>
      </c>
      <c r="C7" s="26">
        <v>-0.02</v>
      </c>
      <c r="D7" s="26">
        <v>0.03</v>
      </c>
    </row>
    <row r="8" spans="1:4" x14ac:dyDescent="0.25">
      <c r="A8" t="s">
        <v>174</v>
      </c>
      <c r="B8" s="26">
        <v>0.03</v>
      </c>
      <c r="C8" s="26">
        <v>0.01</v>
      </c>
      <c r="D8" s="26">
        <v>0.06</v>
      </c>
    </row>
    <row r="9" spans="1:4" x14ac:dyDescent="0.25">
      <c r="A9" t="s">
        <v>175</v>
      </c>
      <c r="B9" s="26">
        <v>0</v>
      </c>
      <c r="C9" s="26">
        <v>-0.02</v>
      </c>
      <c r="D9" s="26">
        <v>0.02</v>
      </c>
    </row>
    <row r="10" spans="1:4" x14ac:dyDescent="0.25">
      <c r="A10" t="s">
        <v>176</v>
      </c>
      <c r="B10" s="26">
        <v>0</v>
      </c>
      <c r="C10" s="26">
        <v>-0.02</v>
      </c>
      <c r="D10" s="26">
        <v>0.03</v>
      </c>
    </row>
    <row r="11" spans="1:4" x14ac:dyDescent="0.25">
      <c r="A11" t="s">
        <v>177</v>
      </c>
      <c r="B11" s="26">
        <v>0</v>
      </c>
      <c r="C11" s="26">
        <v>-0.03</v>
      </c>
      <c r="D11" s="26">
        <v>0.04</v>
      </c>
    </row>
    <row r="12" spans="1:4" x14ac:dyDescent="0.25">
      <c r="A12" t="s">
        <v>178</v>
      </c>
      <c r="B12" s="26">
        <v>0.01</v>
      </c>
      <c r="C12" s="26">
        <v>-0.02</v>
      </c>
      <c r="D12" s="26">
        <v>0.04</v>
      </c>
    </row>
    <row r="13" spans="1:4" x14ac:dyDescent="0.25">
      <c r="A13" t="s">
        <v>179</v>
      </c>
      <c r="B13" s="26">
        <v>0.02</v>
      </c>
      <c r="C13" s="26">
        <v>0</v>
      </c>
      <c r="D13" s="26">
        <v>0.05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5F7F-4844-40C0-91A8-D4BB9F886E31}">
  <dimension ref="A1:E49"/>
  <sheetViews>
    <sheetView workbookViewId="0">
      <selection activeCell="J11" sqref="J11"/>
    </sheetView>
  </sheetViews>
  <sheetFormatPr defaultRowHeight="15" x14ac:dyDescent="0.25"/>
  <cols>
    <col min="1" max="1" width="10.28515625" customWidth="1"/>
  </cols>
  <sheetData>
    <row r="1" spans="1:5" x14ac:dyDescent="0.25">
      <c r="A1" t="s">
        <v>270</v>
      </c>
      <c r="B1">
        <v>21</v>
      </c>
      <c r="C1">
        <v>22</v>
      </c>
      <c r="D1">
        <v>23</v>
      </c>
      <c r="E1">
        <v>24</v>
      </c>
    </row>
    <row r="2" spans="1:5" x14ac:dyDescent="0.25">
      <c r="A2" s="8">
        <v>44562</v>
      </c>
      <c r="B2" s="28">
        <v>0</v>
      </c>
      <c r="C2" s="15">
        <v>0</v>
      </c>
      <c r="D2" s="15">
        <v>0</v>
      </c>
      <c r="E2" s="15">
        <v>0</v>
      </c>
    </row>
    <row r="3" spans="1:5" x14ac:dyDescent="0.25">
      <c r="A3" s="8">
        <v>44593</v>
      </c>
      <c r="B3" s="28">
        <v>5.8716535568237305E-2</v>
      </c>
      <c r="C3" s="15">
        <v>0.20326375961303711</v>
      </c>
      <c r="D3" s="15">
        <v>-5.1653385162353516E-2</v>
      </c>
      <c r="E3" s="15">
        <v>0.1415550708770752</v>
      </c>
    </row>
    <row r="4" spans="1:5" x14ac:dyDescent="0.25">
      <c r="A4" s="8">
        <v>44621</v>
      </c>
      <c r="B4" s="28">
        <v>0.39299726486206055</v>
      </c>
      <c r="C4" s="15">
        <v>0.43271780014038086</v>
      </c>
      <c r="D4" s="15">
        <v>5.8102607727050781E-2</v>
      </c>
      <c r="E4" s="15">
        <v>0.43535828590393066</v>
      </c>
    </row>
    <row r="5" spans="1:5" x14ac:dyDescent="0.25">
      <c r="A5" s="8">
        <v>44652</v>
      </c>
      <c r="B5" s="28">
        <v>0.30946731567382813</v>
      </c>
      <c r="C5" s="15">
        <v>0.33913254737854004</v>
      </c>
      <c r="D5" s="15">
        <v>-8.9544057846069336E-2</v>
      </c>
      <c r="E5" s="15">
        <v>0.41818618774414063</v>
      </c>
    </row>
    <row r="6" spans="1:5" x14ac:dyDescent="0.25">
      <c r="A6" s="8">
        <v>44682</v>
      </c>
      <c r="B6" s="28">
        <v>0.14420151710510254</v>
      </c>
      <c r="C6" s="15">
        <v>0.18357038497924805</v>
      </c>
      <c r="D6" s="15">
        <v>-0.2411186695098877</v>
      </c>
      <c r="E6" s="15">
        <v>0.27688741683959961</v>
      </c>
    </row>
    <row r="7" spans="1:5" x14ac:dyDescent="0.25">
      <c r="A7" s="8">
        <v>44713</v>
      </c>
      <c r="B7" s="28">
        <v>2.9855966567993164E-2</v>
      </c>
      <c r="C7" s="15">
        <v>1.0538101196289063E-2</v>
      </c>
      <c r="D7" s="15">
        <v>-0.29957890510559082</v>
      </c>
      <c r="E7" s="15">
        <v>0.1127779483795166</v>
      </c>
    </row>
    <row r="8" spans="1:5" x14ac:dyDescent="0.25">
      <c r="A8" s="8">
        <v>44743</v>
      </c>
      <c r="B8" s="28">
        <v>-7.7056884765625E-2</v>
      </c>
      <c r="C8" s="15">
        <v>-0.22364258766174316</v>
      </c>
      <c r="D8" s="15">
        <v>-0.35248398780822754</v>
      </c>
      <c r="E8" s="15">
        <v>-2.3949146270751953E-2</v>
      </c>
    </row>
    <row r="9" spans="1:5" x14ac:dyDescent="0.25">
      <c r="A9" s="8">
        <v>44774</v>
      </c>
      <c r="B9" s="28">
        <v>-0.13328790664672852</v>
      </c>
      <c r="C9" s="15">
        <v>-0.41306018829345703</v>
      </c>
      <c r="D9" s="15">
        <v>-0.41171908378601074</v>
      </c>
      <c r="E9" s="15">
        <v>-8.7130069732666016E-2</v>
      </c>
    </row>
    <row r="10" spans="1:5" x14ac:dyDescent="0.25">
      <c r="A10" s="8">
        <v>44805</v>
      </c>
      <c r="B10" s="28">
        <v>-0.1869499683380127</v>
      </c>
      <c r="C10" s="15">
        <v>-0.57172775268554688</v>
      </c>
      <c r="D10" s="15">
        <v>-0.54057836532592773</v>
      </c>
      <c r="E10" s="15">
        <v>-7.9858303070068359E-2</v>
      </c>
    </row>
    <row r="11" spans="1:5" x14ac:dyDescent="0.25">
      <c r="A11" s="8">
        <v>44835</v>
      </c>
      <c r="B11" s="28">
        <v>-0.21194219589233398</v>
      </c>
      <c r="C11" s="15">
        <v>-0.60389041900634766</v>
      </c>
      <c r="D11" s="15">
        <v>-0.62864422798156738</v>
      </c>
      <c r="E11" s="15">
        <v>-5.2690505981445313E-3</v>
      </c>
    </row>
    <row r="12" spans="1:5" x14ac:dyDescent="0.25">
      <c r="A12" s="8">
        <v>44866</v>
      </c>
      <c r="B12" s="28">
        <v>-0.42906999588012695</v>
      </c>
      <c r="C12" s="15">
        <v>-0.68098306655883789</v>
      </c>
      <c r="D12" s="15">
        <v>-0.74326395988464355</v>
      </c>
      <c r="E12" s="15">
        <v>3.6162137985229492E-2</v>
      </c>
    </row>
    <row r="13" spans="1:5" x14ac:dyDescent="0.25">
      <c r="A13" s="8">
        <v>44896</v>
      </c>
      <c r="B13" s="28">
        <v>-0.81472396850585938</v>
      </c>
      <c r="C13" s="15">
        <v>-0.95815658569335938</v>
      </c>
      <c r="D13" s="15">
        <v>-0.83144903182983398</v>
      </c>
      <c r="E13" s="15">
        <v>-0.16348958015441895</v>
      </c>
    </row>
    <row r="14" spans="1:5" x14ac:dyDescent="0.25">
      <c r="A14" s="8">
        <v>44927</v>
      </c>
      <c r="B14" s="28">
        <v>-1.184689998626709</v>
      </c>
      <c r="C14" s="15">
        <v>-1.1236369609832764</v>
      </c>
      <c r="D14" s="15">
        <v>-0.83614587783813477</v>
      </c>
      <c r="E14" s="15">
        <v>-0.48098564147949219</v>
      </c>
    </row>
    <row r="15" spans="1:5" x14ac:dyDescent="0.25">
      <c r="A15" s="8">
        <v>44958</v>
      </c>
      <c r="B15" s="15">
        <v>-1.3968765735626221</v>
      </c>
      <c r="C15" s="15">
        <v>-1.2680649757385254</v>
      </c>
      <c r="D15" s="15">
        <v>-0.80904960632324219</v>
      </c>
      <c r="E15" s="15">
        <v>-0.74827075004577637</v>
      </c>
    </row>
    <row r="16" spans="1:5" x14ac:dyDescent="0.25">
      <c r="A16" s="8">
        <v>44986</v>
      </c>
      <c r="B16" s="15">
        <v>-1.3422012329101563</v>
      </c>
      <c r="C16" s="15">
        <v>-1.1921584606170654</v>
      </c>
      <c r="D16" s="15">
        <v>-0.73935389518737793</v>
      </c>
      <c r="E16" s="15">
        <v>-0.79730749130249023</v>
      </c>
    </row>
    <row r="17" spans="1:5" x14ac:dyDescent="0.25">
      <c r="A17" s="8">
        <v>45017</v>
      </c>
      <c r="B17" s="15">
        <v>-1.4749705791473389</v>
      </c>
      <c r="C17" s="15">
        <v>-1.2866973876953125</v>
      </c>
      <c r="D17" s="15">
        <v>-0.81900954246520996</v>
      </c>
      <c r="E17" s="15">
        <v>-0.91880559921264648</v>
      </c>
    </row>
    <row r="18" spans="1:5" x14ac:dyDescent="0.25">
      <c r="A18" s="8">
        <v>45047</v>
      </c>
      <c r="B18" s="15">
        <v>-1.6938209533691406</v>
      </c>
      <c r="C18" s="15">
        <v>-1.3941407203674316</v>
      </c>
      <c r="D18" s="15">
        <v>-0.87459683418273926</v>
      </c>
      <c r="E18" s="15">
        <v>-0.96936821937561035</v>
      </c>
    </row>
    <row r="19" spans="1:5" x14ac:dyDescent="0.25">
      <c r="A19" s="8">
        <v>45078</v>
      </c>
      <c r="B19" s="15">
        <v>-1.9913375377655029</v>
      </c>
      <c r="C19" s="15">
        <v>-1.5367448329925537</v>
      </c>
      <c r="D19" s="15">
        <v>-0.99790096282958984</v>
      </c>
      <c r="E19" s="15">
        <v>-0.97935795783996582</v>
      </c>
    </row>
    <row r="20" spans="1:5" x14ac:dyDescent="0.25">
      <c r="A20" s="8">
        <v>45108</v>
      </c>
      <c r="B20" s="15">
        <v>-2.345728874206543</v>
      </c>
      <c r="C20" s="15">
        <v>-1.7814934253692627</v>
      </c>
      <c r="D20" s="15">
        <v>-1.1967480182647705</v>
      </c>
      <c r="E20" s="15">
        <v>-1.0294735431671143</v>
      </c>
    </row>
    <row r="21" spans="1:5" x14ac:dyDescent="0.25">
      <c r="A21" s="8">
        <v>45139</v>
      </c>
      <c r="B21" s="15">
        <v>-2.612072229385376</v>
      </c>
      <c r="C21" s="15">
        <v>-2.0899534225463867</v>
      </c>
      <c r="D21" s="15">
        <v>-1.4471471309661865</v>
      </c>
      <c r="E21" s="15">
        <v>-1.0850727558135986</v>
      </c>
    </row>
    <row r="22" spans="1:5" x14ac:dyDescent="0.25">
      <c r="A22" s="8">
        <v>45170</v>
      </c>
      <c r="B22" s="15">
        <v>-2.6662468910217285</v>
      </c>
      <c r="C22" s="15">
        <v>-2.2486090660095215</v>
      </c>
      <c r="D22" s="15">
        <v>-1.608198881149292</v>
      </c>
      <c r="E22" s="15">
        <v>-1.1310458183288574</v>
      </c>
    </row>
    <row r="23" spans="1:5" x14ac:dyDescent="0.25">
      <c r="A23" s="8">
        <v>45200</v>
      </c>
      <c r="B23" s="15">
        <v>-2.6373088359832764</v>
      </c>
      <c r="C23" s="15">
        <v>-2.3162662982940674</v>
      </c>
      <c r="D23" s="15">
        <v>-1.736527681350708</v>
      </c>
      <c r="E23" s="15">
        <v>-1.1955142021179199</v>
      </c>
    </row>
    <row r="24" spans="1:5" x14ac:dyDescent="0.25">
      <c r="A24" s="8">
        <v>45231</v>
      </c>
      <c r="B24" s="15">
        <v>-2.6418328285217285</v>
      </c>
      <c r="C24" s="15">
        <v>-2.4548709392547607</v>
      </c>
      <c r="D24" s="15">
        <v>-1.7720937728881836</v>
      </c>
      <c r="E24" s="15">
        <v>-1.2739837169647217</v>
      </c>
    </row>
    <row r="25" spans="1:5" x14ac:dyDescent="0.25">
      <c r="A25" s="8">
        <v>45261</v>
      </c>
      <c r="B25" s="15">
        <v>-2.7262210845947266</v>
      </c>
      <c r="C25" s="15">
        <v>-2.8115928173065186</v>
      </c>
      <c r="D25" s="15">
        <v>-2.0591497421264648</v>
      </c>
      <c r="E25" s="15">
        <v>-1.3641059398651123</v>
      </c>
    </row>
    <row r="26" spans="1:5" x14ac:dyDescent="0.25">
      <c r="A26" s="8">
        <v>45292</v>
      </c>
      <c r="B26" s="15">
        <v>-2.7379691600799561</v>
      </c>
      <c r="C26" s="15">
        <v>-3.2453298568725586</v>
      </c>
      <c r="D26" s="15">
        <v>-2.3500323295593262</v>
      </c>
      <c r="E26" s="15">
        <v>-1.4194726943969727</v>
      </c>
    </row>
    <row r="27" spans="1:5" x14ac:dyDescent="0.25">
      <c r="A27" s="8">
        <v>45323</v>
      </c>
      <c r="B27" s="15">
        <v>-2.8180539608001709</v>
      </c>
      <c r="C27" s="15">
        <v>-3.6626577377319336</v>
      </c>
      <c r="D27" s="15">
        <v>-2.6806950569152832</v>
      </c>
      <c r="E27" s="15">
        <v>-1.5160083770751953</v>
      </c>
    </row>
    <row r="28" spans="1:5" x14ac:dyDescent="0.25">
      <c r="A28" s="8">
        <v>45352</v>
      </c>
      <c r="B28" s="15">
        <v>-2.6829361915588379</v>
      </c>
      <c r="C28" s="15">
        <v>-3.8226187229156494</v>
      </c>
      <c r="D28" s="15">
        <v>-2.7185320854187012</v>
      </c>
      <c r="E28" s="15">
        <v>-1.5406250953674316</v>
      </c>
    </row>
    <row r="29" spans="1:5" x14ac:dyDescent="0.25">
      <c r="A29" s="8">
        <v>45383</v>
      </c>
      <c r="B29" s="15">
        <v>-2.6656448841094971</v>
      </c>
      <c r="C29" s="15">
        <v>-3.916621208190918</v>
      </c>
      <c r="D29" s="15">
        <v>-2.8064131736755371</v>
      </c>
      <c r="E29" s="15">
        <v>-1.6573429107666016</v>
      </c>
    </row>
    <row r="30" spans="1:5" x14ac:dyDescent="0.25">
      <c r="A30" s="8">
        <v>45413</v>
      </c>
      <c r="B30" s="15">
        <v>-2.6101469993591309</v>
      </c>
      <c r="C30" s="15">
        <v>-4.0656208992004395</v>
      </c>
      <c r="D30" s="15">
        <v>-2.890092134475708</v>
      </c>
      <c r="E30" s="15">
        <v>-1.7372786998748779</v>
      </c>
    </row>
    <row r="31" spans="1:5" x14ac:dyDescent="0.25">
      <c r="A31" s="8">
        <v>45444</v>
      </c>
      <c r="B31" s="15">
        <v>-2.5839805603027344</v>
      </c>
      <c r="C31" s="15">
        <v>-4.2676866054534912</v>
      </c>
      <c r="D31" s="15">
        <v>-2.9655873775482178</v>
      </c>
      <c r="E31" s="15">
        <v>-1.840674877166748</v>
      </c>
    </row>
    <row r="32" spans="1:5" x14ac:dyDescent="0.25">
      <c r="A32" s="8">
        <v>45474</v>
      </c>
      <c r="B32" s="15">
        <v>-2.6586353778839111</v>
      </c>
      <c r="C32" s="15">
        <v>-4.6048939228057861</v>
      </c>
      <c r="D32" s="15">
        <v>-3.1913340091705322</v>
      </c>
      <c r="E32" s="15">
        <v>-2.0179033279418945</v>
      </c>
    </row>
    <row r="33" spans="1:5" x14ac:dyDescent="0.25">
      <c r="A33" s="8">
        <v>45505</v>
      </c>
      <c r="B33" s="15">
        <v>-2.6456058025360107</v>
      </c>
      <c r="C33" s="15">
        <v>-4.8920750617980957</v>
      </c>
      <c r="D33" s="15">
        <v>-3.416740894317627</v>
      </c>
      <c r="E33" s="15">
        <v>-2.1799206733703613</v>
      </c>
    </row>
    <row r="34" spans="1:5" x14ac:dyDescent="0.25">
      <c r="A34" s="8">
        <v>45536</v>
      </c>
      <c r="B34" s="15">
        <v>-2.5249063968658447</v>
      </c>
      <c r="C34" s="15">
        <v>-5.0384998321533203</v>
      </c>
      <c r="D34" s="15">
        <v>-3.5531342029571533</v>
      </c>
      <c r="E34" s="15">
        <v>-2.3243904113769531</v>
      </c>
    </row>
    <row r="35" spans="1:5" x14ac:dyDescent="0.25">
      <c r="A35" s="8">
        <v>45566</v>
      </c>
      <c r="B35" s="15">
        <v>-2.4080038070678711</v>
      </c>
      <c r="C35" s="15">
        <v>-5.1197648048400879</v>
      </c>
      <c r="D35" s="15">
        <v>-3.6534726619720459</v>
      </c>
      <c r="E35" s="15">
        <v>-2.4706900119781494</v>
      </c>
    </row>
    <row r="36" spans="1:5" x14ac:dyDescent="0.25">
      <c r="A36" s="8">
        <v>45597</v>
      </c>
      <c r="B36" s="15">
        <v>-2.3213505744934082</v>
      </c>
      <c r="C36" s="15">
        <v>-5.2214622497558594</v>
      </c>
      <c r="D36" s="15">
        <v>-3.8905143737792969</v>
      </c>
      <c r="E36" s="15">
        <v>-2.6207029819488525</v>
      </c>
    </row>
    <row r="37" spans="1:5" x14ac:dyDescent="0.25">
      <c r="A37" s="8">
        <v>45627</v>
      </c>
      <c r="B37" s="15">
        <v>-2.3491740226745605</v>
      </c>
      <c r="C37" s="15">
        <v>-5.3935110569000244</v>
      </c>
      <c r="D37" s="15">
        <v>-4.3411850929260254</v>
      </c>
      <c r="E37" s="15">
        <v>-2.9403328895568848</v>
      </c>
    </row>
    <row r="38" spans="1:5" x14ac:dyDescent="0.25">
      <c r="A38" s="8">
        <v>45658</v>
      </c>
      <c r="B38" s="15">
        <v>-2.3164510726928711</v>
      </c>
      <c r="C38" s="15">
        <v>-5.5473029613494873</v>
      </c>
      <c r="D38" s="15">
        <v>-4.8976778984069824</v>
      </c>
      <c r="E38" s="15">
        <v>-3.2498061656951904</v>
      </c>
    </row>
    <row r="39" spans="1:5" x14ac:dyDescent="0.25">
      <c r="A39" s="8">
        <v>45689</v>
      </c>
      <c r="B39" s="15">
        <v>-2.3729264736175537</v>
      </c>
      <c r="C39" s="15">
        <v>-5.7399511337280273</v>
      </c>
      <c r="D39" s="15">
        <v>-5.3275048732757568</v>
      </c>
      <c r="E39" s="15">
        <v>-3.4993767738342285</v>
      </c>
    </row>
    <row r="40" spans="1:5" x14ac:dyDescent="0.25">
      <c r="A40" s="8">
        <v>45717</v>
      </c>
      <c r="B40" s="15">
        <v>-2.0528316497802734</v>
      </c>
      <c r="C40" s="15">
        <v>-5.6051671504974365</v>
      </c>
      <c r="D40" s="15">
        <v>-5.3868591785430908</v>
      </c>
      <c r="E40" s="15">
        <v>-3.4153401851654053</v>
      </c>
    </row>
    <row r="41" spans="1:5" x14ac:dyDescent="0.25">
      <c r="A41" s="8">
        <v>45748</v>
      </c>
      <c r="B41" s="15">
        <v>-1.8561720848083496</v>
      </c>
      <c r="C41" s="15">
        <v>-5.4291784763336182</v>
      </c>
      <c r="D41" s="15">
        <v>-5.3738892078399658</v>
      </c>
      <c r="E41" s="15">
        <v>-3.4419000148773193</v>
      </c>
    </row>
    <row r="42" spans="1:5" x14ac:dyDescent="0.25">
      <c r="A42" s="8">
        <v>45778</v>
      </c>
      <c r="B42" s="15">
        <v>-1.7739415168762207</v>
      </c>
      <c r="C42" s="15">
        <v>-5.2030801773071289</v>
      </c>
      <c r="D42" s="15">
        <v>-5.4121553897857666</v>
      </c>
      <c r="E42" s="15">
        <v>-3.4935414791107178</v>
      </c>
    </row>
    <row r="43" spans="1:5" x14ac:dyDescent="0.25">
      <c r="A43" s="8">
        <v>45809</v>
      </c>
      <c r="B43" s="15">
        <v>-1.9526302814483643</v>
      </c>
      <c r="C43" s="15">
        <v>-5.1141738891601563</v>
      </c>
      <c r="D43" s="15">
        <v>-5.552983283996582</v>
      </c>
      <c r="E43" s="15">
        <v>-3.603893518447876</v>
      </c>
    </row>
    <row r="44" spans="1:5" x14ac:dyDescent="0.25">
      <c r="A44" s="8">
        <v>45839</v>
      </c>
      <c r="B44" s="15">
        <v>-2.2772371768951416</v>
      </c>
      <c r="C44" s="15">
        <v>-5.0618410110473633</v>
      </c>
      <c r="D44" s="15">
        <v>-5.743330717086792</v>
      </c>
      <c r="E44" s="15">
        <v>-3.7661731243133545</v>
      </c>
    </row>
    <row r="45" spans="1:5" x14ac:dyDescent="0.25">
      <c r="A45" s="8">
        <v>45870</v>
      </c>
      <c r="B45" s="15">
        <v>-2.4496018886566162</v>
      </c>
      <c r="C45" s="15">
        <v>-5.0022423267364502</v>
      </c>
      <c r="D45" s="15">
        <v>-5.870819091796875</v>
      </c>
      <c r="E45" s="15">
        <v>-3.9430975914001465</v>
      </c>
    </row>
    <row r="46" spans="1:5" x14ac:dyDescent="0.25">
      <c r="A46" s="8">
        <v>45901</v>
      </c>
      <c r="B46" s="15">
        <v>-2.4353861808776855</v>
      </c>
      <c r="C46" s="15">
        <v>-4.9653351306915283</v>
      </c>
      <c r="D46" s="15">
        <v>-5.9855520725250244</v>
      </c>
      <c r="E46" s="15">
        <v>-4.0929079055786133</v>
      </c>
    </row>
    <row r="47" spans="1:5" x14ac:dyDescent="0.25">
      <c r="A47" s="8">
        <v>45931</v>
      </c>
      <c r="B47" s="15">
        <v>-2.2517263889312744</v>
      </c>
      <c r="C47" s="15">
        <v>-4.9609482288360596</v>
      </c>
      <c r="D47" s="15">
        <v>-6.1497271060943604</v>
      </c>
      <c r="E47" s="15">
        <v>-4.2848646640777588</v>
      </c>
    </row>
    <row r="48" spans="1:5" x14ac:dyDescent="0.25">
      <c r="A48" s="8">
        <v>45962</v>
      </c>
      <c r="B48" s="15">
        <v>-1.9623398780822754</v>
      </c>
      <c r="C48" s="15">
        <v>-4.93125319480896</v>
      </c>
      <c r="D48" s="15">
        <v>-6.3371896743774414</v>
      </c>
      <c r="E48" s="15">
        <v>-4.5483410358428955</v>
      </c>
    </row>
    <row r="49" spans="1:5" x14ac:dyDescent="0.25">
      <c r="A49" s="8">
        <v>45992</v>
      </c>
      <c r="B49" s="15">
        <v>-1.4079451560974121</v>
      </c>
      <c r="C49" s="15">
        <v>-4.4990301132202148</v>
      </c>
      <c r="D49" s="15">
        <v>-6.1218380928039551</v>
      </c>
      <c r="E49" s="15">
        <v>-4.4379591941833496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C2C8-A9F5-44A3-8E01-4514ABAD7F40}">
  <dimension ref="A1:E47"/>
  <sheetViews>
    <sheetView workbookViewId="0">
      <selection activeCell="G19" sqref="G19"/>
    </sheetView>
  </sheetViews>
  <sheetFormatPr defaultRowHeight="15" x14ac:dyDescent="0.25"/>
  <cols>
    <col min="1" max="1" width="10.85546875" customWidth="1"/>
  </cols>
  <sheetData>
    <row r="1" spans="1:5" x14ac:dyDescent="0.25">
      <c r="A1" t="s">
        <v>269</v>
      </c>
      <c r="B1" s="27" t="s">
        <v>187</v>
      </c>
      <c r="C1" s="30" t="s">
        <v>188</v>
      </c>
      <c r="D1" s="27" t="s">
        <v>189</v>
      </c>
      <c r="E1" s="27" t="s">
        <v>190</v>
      </c>
    </row>
    <row r="2" spans="1:5" x14ac:dyDescent="0.25">
      <c r="A2" s="20">
        <v>41821</v>
      </c>
      <c r="B2" s="27">
        <v>14.983578681945801</v>
      </c>
      <c r="C2" s="28">
        <v>65.456680297851563</v>
      </c>
      <c r="D2" s="27"/>
      <c r="E2" s="27"/>
    </row>
    <row r="3" spans="1:5" x14ac:dyDescent="0.25">
      <c r="A3" s="20">
        <v>41913</v>
      </c>
      <c r="B3" s="27">
        <v>12.947724342346191</v>
      </c>
      <c r="C3" s="28">
        <v>65.804306030273438</v>
      </c>
      <c r="D3" s="27"/>
      <c r="E3" s="27"/>
    </row>
    <row r="4" spans="1:5" x14ac:dyDescent="0.25">
      <c r="A4" s="20">
        <v>42005</v>
      </c>
      <c r="B4" s="27">
        <v>12.030810356140137</v>
      </c>
      <c r="C4" s="28">
        <v>66.033287048339844</v>
      </c>
      <c r="D4" s="27"/>
      <c r="E4" s="27"/>
    </row>
    <row r="5" spans="1:5" x14ac:dyDescent="0.25">
      <c r="A5" s="20">
        <v>42095</v>
      </c>
      <c r="B5" s="27">
        <v>12.207265853881836</v>
      </c>
      <c r="C5" s="28">
        <v>66.634315490722656</v>
      </c>
      <c r="D5" s="27"/>
      <c r="E5" s="27"/>
    </row>
    <row r="6" spans="1:5" x14ac:dyDescent="0.25">
      <c r="A6" s="20">
        <v>42186</v>
      </c>
      <c r="B6" s="27">
        <v>13.441798210144043</v>
      </c>
      <c r="C6" s="28">
        <v>66.704620361328125</v>
      </c>
      <c r="D6" s="27"/>
      <c r="E6" s="27"/>
    </row>
    <row r="7" spans="1:5" x14ac:dyDescent="0.25">
      <c r="A7" s="20">
        <v>42278</v>
      </c>
      <c r="B7" s="27">
        <v>11.467870712280273</v>
      </c>
      <c r="C7" s="28">
        <v>67.042564392089844</v>
      </c>
      <c r="D7" s="27"/>
      <c r="E7" s="27"/>
    </row>
    <row r="8" spans="1:5" x14ac:dyDescent="0.25">
      <c r="A8" s="20">
        <v>42370</v>
      </c>
      <c r="B8" s="27">
        <v>11.199933052062988</v>
      </c>
      <c r="C8" s="28">
        <v>66.914039611816406</v>
      </c>
      <c r="D8" s="27"/>
      <c r="E8" s="27"/>
    </row>
    <row r="9" spans="1:5" x14ac:dyDescent="0.25">
      <c r="A9" s="20">
        <v>42461</v>
      </c>
      <c r="B9" s="27">
        <v>11.278178215026855</v>
      </c>
      <c r="C9" s="28">
        <v>67.297988891601563</v>
      </c>
      <c r="D9" s="27"/>
      <c r="E9" s="27"/>
    </row>
    <row r="10" spans="1:5" x14ac:dyDescent="0.25">
      <c r="A10" s="20">
        <v>42552</v>
      </c>
      <c r="B10" s="27">
        <v>13.601786613464355</v>
      </c>
      <c r="C10" s="28">
        <v>67.246559143066406</v>
      </c>
      <c r="D10" s="27"/>
      <c r="E10" s="27"/>
    </row>
    <row r="11" spans="1:5" x14ac:dyDescent="0.25">
      <c r="A11" s="20">
        <v>42644</v>
      </c>
      <c r="B11" s="27">
        <v>11.11372184753418</v>
      </c>
      <c r="C11" s="28">
        <v>67.566268920898438</v>
      </c>
      <c r="D11" s="27"/>
      <c r="E11" s="27"/>
    </row>
    <row r="12" spans="1:5" x14ac:dyDescent="0.25">
      <c r="A12" s="20">
        <v>42736</v>
      </c>
      <c r="B12" s="27">
        <v>10.375922203063965</v>
      </c>
      <c r="C12" s="28">
        <v>67.421142578125</v>
      </c>
      <c r="D12" s="27"/>
      <c r="E12" s="27"/>
    </row>
    <row r="13" spans="1:5" x14ac:dyDescent="0.25">
      <c r="A13" s="20">
        <v>42826</v>
      </c>
      <c r="B13" s="27">
        <v>10.666558265686035</v>
      </c>
      <c r="C13" s="28">
        <v>67.921821594238281</v>
      </c>
      <c r="D13" s="27"/>
      <c r="E13" s="27"/>
    </row>
    <row r="14" spans="1:5" x14ac:dyDescent="0.25">
      <c r="A14" s="8">
        <v>42917</v>
      </c>
      <c r="B14" s="27">
        <v>12.844406127929688</v>
      </c>
      <c r="C14" s="28">
        <v>67.905075073242188</v>
      </c>
      <c r="D14" s="27"/>
      <c r="E14" s="27"/>
    </row>
    <row r="15" spans="1:5" x14ac:dyDescent="0.25">
      <c r="A15" s="8">
        <v>43009</v>
      </c>
      <c r="B15" s="27">
        <v>10.874794960021973</v>
      </c>
      <c r="C15" s="28">
        <v>68.231773376464844</v>
      </c>
      <c r="D15" s="27"/>
      <c r="E15" s="27"/>
    </row>
    <row r="16" spans="1:5" x14ac:dyDescent="0.25">
      <c r="A16" s="8">
        <v>43101</v>
      </c>
      <c r="B16" s="27">
        <v>10.578103065490723</v>
      </c>
      <c r="C16" s="28">
        <v>68.021705627441406</v>
      </c>
      <c r="D16" s="27"/>
      <c r="E16" s="27"/>
    </row>
    <row r="17" spans="1:5" x14ac:dyDescent="0.25">
      <c r="A17" s="8">
        <v>43191</v>
      </c>
      <c r="B17" s="27">
        <v>10.606327056884766</v>
      </c>
      <c r="C17" s="28">
        <v>68.480758666992188</v>
      </c>
      <c r="D17" s="27"/>
      <c r="E17" s="27"/>
    </row>
    <row r="18" spans="1:5" x14ac:dyDescent="0.25">
      <c r="A18" s="8">
        <v>43282</v>
      </c>
      <c r="B18" s="27">
        <v>12.452420234680176</v>
      </c>
      <c r="C18" s="28">
        <v>68.422271728515625</v>
      </c>
      <c r="D18" s="27"/>
      <c r="E18" s="27"/>
    </row>
    <row r="19" spans="1:5" x14ac:dyDescent="0.25">
      <c r="A19" s="8">
        <v>43374</v>
      </c>
      <c r="B19" s="27">
        <v>10.974665641784668</v>
      </c>
      <c r="C19" s="28">
        <v>68.82647705078125</v>
      </c>
      <c r="D19" s="27"/>
      <c r="E19" s="27"/>
    </row>
    <row r="20" spans="1:5" x14ac:dyDescent="0.25">
      <c r="A20" s="8">
        <v>43466</v>
      </c>
      <c r="B20" s="27">
        <v>10.267011642456055</v>
      </c>
      <c r="C20" s="28">
        <v>68.608695983886719</v>
      </c>
      <c r="D20" s="27"/>
      <c r="E20" s="27"/>
    </row>
    <row r="21" spans="1:5" x14ac:dyDescent="0.25">
      <c r="A21" s="8">
        <v>43556</v>
      </c>
      <c r="B21" s="27">
        <v>11.033046722412109</v>
      </c>
      <c r="C21" s="28">
        <v>68.964981079101563</v>
      </c>
      <c r="D21" s="27"/>
      <c r="E21" s="27"/>
    </row>
    <row r="22" spans="1:5" x14ac:dyDescent="0.25">
      <c r="A22" s="8">
        <v>43647</v>
      </c>
      <c r="B22" s="27">
        <v>13.091205596923828</v>
      </c>
      <c r="C22" s="28">
        <v>68.855155944824219</v>
      </c>
      <c r="D22" s="27"/>
      <c r="E22" s="27"/>
    </row>
    <row r="23" spans="1:5" x14ac:dyDescent="0.25">
      <c r="A23" s="8">
        <v>43739</v>
      </c>
      <c r="B23" s="27">
        <v>10.694062232971191</v>
      </c>
      <c r="C23" s="28">
        <v>69.0721435546875</v>
      </c>
      <c r="D23" s="27"/>
      <c r="E23" s="27"/>
    </row>
    <row r="24" spans="1:5" x14ac:dyDescent="0.25">
      <c r="A24" s="8">
        <v>43831</v>
      </c>
      <c r="B24" s="27">
        <v>10.589552879333496</v>
      </c>
      <c r="C24" s="28">
        <v>68.877738952636719</v>
      </c>
      <c r="D24" s="27"/>
      <c r="E24" s="27"/>
    </row>
    <row r="25" spans="1:5" x14ac:dyDescent="0.25">
      <c r="A25" s="8">
        <v>43922</v>
      </c>
      <c r="B25" s="27">
        <v>11.114810943603516</v>
      </c>
      <c r="C25" s="28">
        <v>68.272605895996094</v>
      </c>
      <c r="D25" s="27"/>
      <c r="E25" s="27"/>
    </row>
    <row r="26" spans="1:5" x14ac:dyDescent="0.25">
      <c r="A26" s="8">
        <v>44013</v>
      </c>
      <c r="B26" s="27">
        <v>12.809381484985352</v>
      </c>
      <c r="C26" s="28">
        <v>67.970558166503906</v>
      </c>
      <c r="D26" s="27"/>
      <c r="E26" s="27"/>
    </row>
    <row r="27" spans="1:5" x14ac:dyDescent="0.25">
      <c r="A27" s="8">
        <v>44105</v>
      </c>
      <c r="B27" s="27">
        <v>11.721273422241211</v>
      </c>
      <c r="C27" s="28">
        <v>67.817970275878906</v>
      </c>
      <c r="D27" s="27"/>
      <c r="E27" s="27"/>
    </row>
    <row r="28" spans="1:5" x14ac:dyDescent="0.25">
      <c r="A28" s="8">
        <v>44197</v>
      </c>
      <c r="B28" s="27">
        <v>9.8709049224853516</v>
      </c>
      <c r="C28" s="28">
        <v>67.629501342773438</v>
      </c>
      <c r="D28" s="27"/>
      <c r="E28" s="27"/>
    </row>
    <row r="29" spans="1:5" x14ac:dyDescent="0.25">
      <c r="A29" s="8">
        <v>44287</v>
      </c>
      <c r="B29" s="27">
        <v>9.1379518508911133</v>
      </c>
      <c r="C29" s="28">
        <v>68.351387023925781</v>
      </c>
      <c r="D29" s="27"/>
      <c r="E29" s="27"/>
    </row>
    <row r="30" spans="1:5" x14ac:dyDescent="0.25">
      <c r="A30" s="8">
        <v>44378</v>
      </c>
      <c r="B30" s="27">
        <v>11.836217880249023</v>
      </c>
      <c r="C30" s="28">
        <v>68.536476135253906</v>
      </c>
      <c r="D30" s="27"/>
      <c r="E30" s="27"/>
    </row>
    <row r="31" spans="1:5" x14ac:dyDescent="0.25">
      <c r="A31" s="8">
        <v>44470</v>
      </c>
      <c r="B31" s="27">
        <v>10.345587730407715</v>
      </c>
      <c r="C31" s="28">
        <v>68.981986999511719</v>
      </c>
      <c r="D31" s="27"/>
      <c r="E31" s="27"/>
    </row>
    <row r="32" spans="1:5" x14ac:dyDescent="0.25">
      <c r="A32" s="8">
        <v>44562</v>
      </c>
      <c r="B32" s="27">
        <v>9.7427434921264648</v>
      </c>
      <c r="C32" s="28">
        <v>69.051284790039063</v>
      </c>
      <c r="D32" s="27"/>
      <c r="E32" s="27"/>
    </row>
    <row r="33" spans="1:5" x14ac:dyDescent="0.25">
      <c r="A33" s="8">
        <v>44652</v>
      </c>
      <c r="B33" s="27">
        <v>9.9583444595336914</v>
      </c>
      <c r="C33" s="28">
        <v>69.532249450683594</v>
      </c>
      <c r="D33" s="27"/>
      <c r="E33" s="27"/>
    </row>
    <row r="34" spans="1:5" x14ac:dyDescent="0.25">
      <c r="A34" s="8">
        <v>44743</v>
      </c>
      <c r="B34" s="27">
        <v>12.090890884399414</v>
      </c>
      <c r="C34" s="28">
        <v>69.55767822265625</v>
      </c>
      <c r="D34" s="27"/>
      <c r="E34" s="27"/>
    </row>
    <row r="35" spans="1:5" x14ac:dyDescent="0.25">
      <c r="A35" s="8">
        <v>44835</v>
      </c>
      <c r="B35" s="27"/>
      <c r="C35" s="27"/>
      <c r="D35" s="27">
        <v>11.782929420471191</v>
      </c>
      <c r="E35" s="28">
        <v>69.911865234375</v>
      </c>
    </row>
    <row r="36" spans="1:5" x14ac:dyDescent="0.25">
      <c r="A36" s="8">
        <v>44927</v>
      </c>
      <c r="B36" s="27"/>
      <c r="C36" s="27"/>
      <c r="D36" s="27">
        <v>10.746952056884766</v>
      </c>
      <c r="E36" s="28">
        <v>69.706428527832031</v>
      </c>
    </row>
    <row r="37" spans="1:5" x14ac:dyDescent="0.25">
      <c r="A37" s="8">
        <v>45017</v>
      </c>
      <c r="B37" s="27"/>
      <c r="C37" s="27"/>
      <c r="D37" s="27">
        <v>11.099502563476563</v>
      </c>
      <c r="E37" s="28">
        <v>70.087432861328125</v>
      </c>
    </row>
    <row r="38" spans="1:5" x14ac:dyDescent="0.25">
      <c r="A38" s="8">
        <v>45108</v>
      </c>
      <c r="B38" s="27"/>
      <c r="C38" s="27"/>
      <c r="D38" s="27">
        <v>13.562417030334473</v>
      </c>
      <c r="E38" s="28">
        <v>69.967391967773438</v>
      </c>
    </row>
    <row r="39" spans="1:5" x14ac:dyDescent="0.25">
      <c r="A39" s="8">
        <v>45200</v>
      </c>
      <c r="B39" s="27"/>
      <c r="C39" s="27"/>
      <c r="D39" s="27">
        <v>12.001599311828613</v>
      </c>
      <c r="E39" s="28">
        <v>70.222702026367188</v>
      </c>
    </row>
    <row r="40" spans="1:5" x14ac:dyDescent="0.25">
      <c r="A40" s="8">
        <v>45292</v>
      </c>
      <c r="B40" s="27"/>
      <c r="C40" s="27"/>
      <c r="D40" s="27">
        <v>12.094799041748047</v>
      </c>
      <c r="E40" s="28">
        <v>69.912483215332031</v>
      </c>
    </row>
    <row r="41" spans="1:5" x14ac:dyDescent="0.25">
      <c r="A41" s="8">
        <v>45383</v>
      </c>
      <c r="B41" s="27"/>
      <c r="C41" s="27"/>
      <c r="D41" s="27">
        <v>12.061229705810547</v>
      </c>
      <c r="E41" s="28">
        <v>70.220184326171875</v>
      </c>
    </row>
    <row r="42" spans="1:5" x14ac:dyDescent="0.25">
      <c r="A42" s="8">
        <v>45474</v>
      </c>
      <c r="B42" s="27"/>
      <c r="C42" s="27"/>
      <c r="D42" s="27">
        <v>14.583094596862793</v>
      </c>
      <c r="E42" s="28">
        <v>70.053611755371094</v>
      </c>
    </row>
    <row r="43" spans="1:5" x14ac:dyDescent="0.25">
      <c r="A43" s="8">
        <v>45566</v>
      </c>
      <c r="B43" s="27"/>
      <c r="C43" s="27"/>
      <c r="D43" s="27">
        <v>13.155472755432129</v>
      </c>
      <c r="E43" s="27">
        <v>70.138153076171875</v>
      </c>
    </row>
    <row r="44" spans="1:5" x14ac:dyDescent="0.25">
      <c r="A44" s="8">
        <v>45658</v>
      </c>
      <c r="B44" s="27"/>
      <c r="C44" s="27"/>
      <c r="D44" s="27">
        <v>11.533416748046875</v>
      </c>
      <c r="E44" s="27">
        <v>69.670265197753906</v>
      </c>
    </row>
    <row r="45" spans="1:5" x14ac:dyDescent="0.25">
      <c r="A45" s="8">
        <v>45748</v>
      </c>
      <c r="B45" s="27"/>
      <c r="C45" s="27"/>
      <c r="D45" s="27">
        <v>12.264401435852051</v>
      </c>
      <c r="E45" s="27">
        <v>69.767448425292969</v>
      </c>
    </row>
    <row r="46" spans="1:5" x14ac:dyDescent="0.25">
      <c r="A46" s="8">
        <v>45839</v>
      </c>
      <c r="B46" s="27"/>
      <c r="C46" s="27"/>
      <c r="D46" s="27">
        <v>14.244671821594238</v>
      </c>
      <c r="E46" s="27">
        <v>69.588600158691406</v>
      </c>
    </row>
    <row r="47" spans="1:5" x14ac:dyDescent="0.25">
      <c r="A47" s="8">
        <v>45931</v>
      </c>
      <c r="B47" s="27"/>
      <c r="C47" s="27"/>
      <c r="D47" s="27">
        <v>12.658687591552734</v>
      </c>
      <c r="E47" s="27">
        <v>69.600616455078125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974E-6EB2-4336-841F-E29087781A11}">
  <dimension ref="A1:C97"/>
  <sheetViews>
    <sheetView workbookViewId="0">
      <selection activeCell="B2" sqref="B2"/>
    </sheetView>
  </sheetViews>
  <sheetFormatPr defaultRowHeight="15" x14ac:dyDescent="0.25"/>
  <cols>
    <col min="1" max="1" width="11" customWidth="1"/>
  </cols>
  <sheetData>
    <row r="1" spans="1:3" x14ac:dyDescent="0.25">
      <c r="A1" t="s">
        <v>0</v>
      </c>
      <c r="B1" t="s">
        <v>140</v>
      </c>
      <c r="C1" t="s">
        <v>141</v>
      </c>
    </row>
    <row r="2" spans="1:3" x14ac:dyDescent="0.25">
      <c r="A2" s="8">
        <v>43101</v>
      </c>
      <c r="B2" s="9">
        <v>0.55244719982147217</v>
      </c>
      <c r="C2" s="9">
        <v>0.54299999999999993</v>
      </c>
    </row>
    <row r="3" spans="1:3" x14ac:dyDescent="0.25">
      <c r="A3" s="8">
        <v>43132</v>
      </c>
      <c r="B3" s="9">
        <v>0.55129116773605347</v>
      </c>
      <c r="C3" s="9">
        <v>0.54799999999999993</v>
      </c>
    </row>
    <row r="4" spans="1:3" x14ac:dyDescent="0.25">
      <c r="A4" s="8">
        <v>43160</v>
      </c>
      <c r="B4" s="9">
        <v>0.55185210704803467</v>
      </c>
      <c r="C4" s="9">
        <v>0.54899999999999993</v>
      </c>
    </row>
    <row r="5" spans="1:3" x14ac:dyDescent="0.25">
      <c r="A5" s="8">
        <v>43191</v>
      </c>
      <c r="B5" s="9">
        <v>0.55153995752334595</v>
      </c>
      <c r="C5" s="9">
        <v>0.54700000000000004</v>
      </c>
    </row>
    <row r="6" spans="1:3" x14ac:dyDescent="0.25">
      <c r="A6" s="8">
        <v>43221</v>
      </c>
      <c r="B6" s="9">
        <v>0.55170249938964844</v>
      </c>
      <c r="C6" s="9">
        <v>0.54799999999999993</v>
      </c>
    </row>
    <row r="7" spans="1:3" x14ac:dyDescent="0.25">
      <c r="A7" s="8">
        <v>43252</v>
      </c>
      <c r="B7" s="9">
        <v>0.55346125364303589</v>
      </c>
      <c r="C7" s="9">
        <v>0.54799999999999993</v>
      </c>
    </row>
    <row r="8" spans="1:3" x14ac:dyDescent="0.25">
      <c r="A8" s="8">
        <v>43282</v>
      </c>
      <c r="B8" s="9">
        <v>0.55686300992965698</v>
      </c>
      <c r="C8" s="9">
        <v>0.54799999999999993</v>
      </c>
    </row>
    <row r="9" spans="1:3" x14ac:dyDescent="0.25">
      <c r="A9" s="8">
        <v>43313</v>
      </c>
      <c r="B9" s="9">
        <v>0.55852574110031128</v>
      </c>
      <c r="C9" s="9">
        <v>0.54500000000000004</v>
      </c>
    </row>
    <row r="10" spans="1:3" x14ac:dyDescent="0.25">
      <c r="A10" s="8">
        <v>43344</v>
      </c>
      <c r="B10" s="9">
        <v>0.55661475658416748</v>
      </c>
      <c r="C10" s="9">
        <v>0.55000000000000004</v>
      </c>
    </row>
    <row r="11" spans="1:3" x14ac:dyDescent="0.25">
      <c r="A11" s="8">
        <v>43374</v>
      </c>
      <c r="B11" s="9">
        <v>0.55549371242523193</v>
      </c>
      <c r="C11" s="9">
        <v>0.55299999999999994</v>
      </c>
    </row>
    <row r="12" spans="1:3" x14ac:dyDescent="0.25">
      <c r="A12" s="8">
        <v>43405</v>
      </c>
      <c r="B12" s="9">
        <v>0.55682903528213501</v>
      </c>
      <c r="C12" s="9">
        <v>0.55000000000000004</v>
      </c>
    </row>
    <row r="13" spans="1:3" x14ac:dyDescent="0.25">
      <c r="A13" s="8">
        <v>43435</v>
      </c>
      <c r="B13" s="9">
        <v>0.55682289600372314</v>
      </c>
      <c r="C13" s="9">
        <v>0.55500000000000005</v>
      </c>
    </row>
    <row r="14" spans="1:3" x14ac:dyDescent="0.25">
      <c r="A14" s="8">
        <v>43466</v>
      </c>
      <c r="B14" s="9">
        <v>0.55275708436965942</v>
      </c>
      <c r="C14" s="9">
        <v>0.55600000000000005</v>
      </c>
    </row>
    <row r="15" spans="1:3" x14ac:dyDescent="0.25">
      <c r="A15" s="8">
        <v>43497</v>
      </c>
      <c r="B15" s="9">
        <v>0.55133616924285889</v>
      </c>
      <c r="C15" s="9">
        <v>0.54799999999999993</v>
      </c>
    </row>
    <row r="16" spans="1:3" x14ac:dyDescent="0.25">
      <c r="A16" s="8">
        <v>43525</v>
      </c>
      <c r="B16" s="9">
        <v>0.55298757553100586</v>
      </c>
      <c r="C16" s="9">
        <v>0.54500000000000004</v>
      </c>
    </row>
    <row r="17" spans="1:3" x14ac:dyDescent="0.25">
      <c r="A17" s="8">
        <v>43556</v>
      </c>
      <c r="B17" s="9">
        <v>0.55180817842483521</v>
      </c>
      <c r="C17" s="9">
        <v>0.54100000000000004</v>
      </c>
    </row>
    <row r="18" spans="1:3" x14ac:dyDescent="0.25">
      <c r="A18" s="8">
        <v>43586</v>
      </c>
      <c r="B18" s="9">
        <v>0.55105304718017578</v>
      </c>
      <c r="C18" s="9">
        <v>0.54799999999999993</v>
      </c>
    </row>
    <row r="19" spans="1:3" x14ac:dyDescent="0.25">
      <c r="A19" s="8">
        <v>43617</v>
      </c>
      <c r="B19" s="9">
        <v>0.55100762844085693</v>
      </c>
      <c r="C19" s="9">
        <v>0.54600000000000004</v>
      </c>
    </row>
    <row r="20" spans="1:3" x14ac:dyDescent="0.25">
      <c r="A20" s="8">
        <v>43647</v>
      </c>
      <c r="B20" s="9">
        <v>0.55196076631546021</v>
      </c>
      <c r="C20" s="9">
        <v>0.54100000000000004</v>
      </c>
    </row>
    <row r="21" spans="1:3" x14ac:dyDescent="0.25">
      <c r="A21" s="8">
        <v>43678</v>
      </c>
      <c r="B21" s="9">
        <v>0.55352568626403809</v>
      </c>
      <c r="C21" s="9">
        <v>0.54100000000000004</v>
      </c>
    </row>
    <row r="22" spans="1:3" x14ac:dyDescent="0.25">
      <c r="A22" s="8">
        <v>43709</v>
      </c>
      <c r="B22" s="9">
        <v>0.55241966247558594</v>
      </c>
      <c r="C22" s="9">
        <v>0.54700000000000004</v>
      </c>
    </row>
    <row r="23" spans="1:3" x14ac:dyDescent="0.25">
      <c r="A23" s="8">
        <v>43739</v>
      </c>
      <c r="B23" s="9">
        <v>0.5518227219581604</v>
      </c>
      <c r="C23" s="9">
        <v>0.54600000000000004</v>
      </c>
    </row>
    <row r="24" spans="1:3" x14ac:dyDescent="0.25">
      <c r="A24" s="8">
        <v>43770</v>
      </c>
      <c r="B24" s="9">
        <v>0.55141937732696533</v>
      </c>
      <c r="C24" s="9">
        <v>0.54899999999999993</v>
      </c>
    </row>
    <row r="25" spans="1:3" x14ac:dyDescent="0.25">
      <c r="A25" s="8">
        <v>43800</v>
      </c>
      <c r="B25" s="9">
        <v>0.5527876615524292</v>
      </c>
      <c r="C25" s="9">
        <v>0.55200000000000005</v>
      </c>
    </row>
    <row r="26" spans="1:3" x14ac:dyDescent="0.25">
      <c r="A26" s="8">
        <v>43831</v>
      </c>
      <c r="B26" s="9">
        <v>0.54944199323654175</v>
      </c>
      <c r="C26" s="9">
        <v>0.55299999999999994</v>
      </c>
    </row>
    <row r="27" spans="1:3" x14ac:dyDescent="0.25">
      <c r="A27" s="8">
        <v>43862</v>
      </c>
      <c r="B27" s="9">
        <v>0.54827028512954712</v>
      </c>
      <c r="C27" s="9">
        <v>0.54400000000000004</v>
      </c>
    </row>
    <row r="28" spans="1:3" x14ac:dyDescent="0.25">
      <c r="A28" s="8">
        <v>43891</v>
      </c>
      <c r="B28" s="9">
        <v>0.54566222429275513</v>
      </c>
      <c r="C28" s="9">
        <v>0.53900000000000003</v>
      </c>
    </row>
    <row r="29" spans="1:3" x14ac:dyDescent="0.25">
      <c r="A29" s="8">
        <v>43922</v>
      </c>
      <c r="B29" s="9">
        <v>0.5222175121307373</v>
      </c>
      <c r="C29" s="9">
        <v>0.53799999999999992</v>
      </c>
    </row>
    <row r="30" spans="1:3" x14ac:dyDescent="0.25">
      <c r="A30" s="8">
        <v>43952</v>
      </c>
      <c r="B30" s="9">
        <v>0.51582002639770508</v>
      </c>
      <c r="C30" s="9">
        <v>0.53</v>
      </c>
    </row>
    <row r="31" spans="1:3" x14ac:dyDescent="0.25">
      <c r="A31" s="8">
        <v>43983</v>
      </c>
      <c r="B31" s="9">
        <v>0.50876200199127197</v>
      </c>
      <c r="C31" s="9">
        <v>0.51800000000000002</v>
      </c>
    </row>
    <row r="32" spans="1:3" x14ac:dyDescent="0.25">
      <c r="A32" s="8">
        <v>44013</v>
      </c>
      <c r="B32" s="9">
        <v>0.49882090091705322</v>
      </c>
      <c r="C32" s="9">
        <v>0.50800000000000001</v>
      </c>
    </row>
    <row r="33" spans="1:3" x14ac:dyDescent="0.25">
      <c r="A33" s="8">
        <v>44044</v>
      </c>
      <c r="B33" s="9">
        <v>0.49365535378456116</v>
      </c>
      <c r="C33" s="9">
        <v>0.504</v>
      </c>
    </row>
    <row r="34" spans="1:3" x14ac:dyDescent="0.25">
      <c r="A34" s="8">
        <v>44075</v>
      </c>
      <c r="B34" s="9">
        <v>0.49064767360687256</v>
      </c>
      <c r="C34" s="9">
        <v>0.501</v>
      </c>
    </row>
    <row r="35" spans="1:3" x14ac:dyDescent="0.25">
      <c r="A35" s="8">
        <v>44105</v>
      </c>
      <c r="B35" s="9">
        <v>0.49084532260894775</v>
      </c>
      <c r="C35" s="9">
        <v>0.50700000000000001</v>
      </c>
    </row>
    <row r="36" spans="1:3" x14ac:dyDescent="0.25">
      <c r="A36" s="8">
        <v>44136</v>
      </c>
      <c r="B36" s="9">
        <v>0.48605543375015259</v>
      </c>
      <c r="C36" s="9">
        <v>0.502</v>
      </c>
    </row>
    <row r="37" spans="1:3" x14ac:dyDescent="0.25">
      <c r="A37" s="8">
        <v>44166</v>
      </c>
      <c r="B37" s="9">
        <v>0.48705291748046875</v>
      </c>
      <c r="C37" s="9">
        <v>0.498</v>
      </c>
    </row>
    <row r="38" spans="1:3" x14ac:dyDescent="0.25">
      <c r="A38" s="8">
        <v>44197</v>
      </c>
      <c r="B38" s="9">
        <v>0.48387056589126587</v>
      </c>
      <c r="C38" s="9">
        <v>0.495</v>
      </c>
    </row>
    <row r="39" spans="1:3" x14ac:dyDescent="0.25">
      <c r="A39" s="8">
        <v>44228</v>
      </c>
      <c r="B39" s="9">
        <v>0.48310267925262451</v>
      </c>
      <c r="C39" s="9">
        <v>0.5</v>
      </c>
    </row>
    <row r="40" spans="1:3" x14ac:dyDescent="0.25">
      <c r="A40" s="8">
        <v>44256</v>
      </c>
      <c r="B40" s="9">
        <v>0.48328828811645508</v>
      </c>
      <c r="C40" s="9">
        <v>0.499</v>
      </c>
    </row>
    <row r="41" spans="1:3" x14ac:dyDescent="0.25">
      <c r="A41" s="8">
        <v>44287</v>
      </c>
      <c r="B41" s="9">
        <v>0.4874628484249115</v>
      </c>
      <c r="C41" s="9">
        <v>0.505</v>
      </c>
    </row>
    <row r="42" spans="1:3" x14ac:dyDescent="0.25">
      <c r="A42" s="8">
        <v>44317</v>
      </c>
      <c r="B42" s="9">
        <v>0.50243139266967773</v>
      </c>
      <c r="C42" s="9">
        <v>0.51400000000000001</v>
      </c>
    </row>
    <row r="43" spans="1:3" x14ac:dyDescent="0.25">
      <c r="A43" s="8">
        <v>44348</v>
      </c>
      <c r="B43" s="9">
        <v>0.51943391561508179</v>
      </c>
      <c r="C43" s="9">
        <v>0.52100000000000002</v>
      </c>
    </row>
    <row r="44" spans="1:3" x14ac:dyDescent="0.25">
      <c r="A44" s="8">
        <v>44378</v>
      </c>
      <c r="B44" s="9">
        <v>0.53074139356613159</v>
      </c>
      <c r="C44" s="9">
        <v>0.52800000000000002</v>
      </c>
    </row>
    <row r="45" spans="1:3" x14ac:dyDescent="0.25">
      <c r="A45" s="8">
        <v>44409</v>
      </c>
      <c r="B45" s="9">
        <v>0.54056084156036377</v>
      </c>
      <c r="C45" s="9">
        <v>0.53200000000000003</v>
      </c>
    </row>
    <row r="46" spans="1:3" x14ac:dyDescent="0.25">
      <c r="A46" s="8">
        <v>44440</v>
      </c>
      <c r="B46" s="9">
        <v>0.54453074932098389</v>
      </c>
      <c r="C46" s="9">
        <v>0.53200000000000003</v>
      </c>
    </row>
    <row r="47" spans="1:3" x14ac:dyDescent="0.25">
      <c r="A47" s="8">
        <v>44470</v>
      </c>
      <c r="B47" s="9">
        <v>0.54503196477890015</v>
      </c>
      <c r="C47" s="9">
        <v>0.53500000000000003</v>
      </c>
    </row>
    <row r="48" spans="1:3" x14ac:dyDescent="0.25">
      <c r="A48" s="8">
        <v>44501</v>
      </c>
      <c r="B48" s="9">
        <v>0.54817640781402588</v>
      </c>
      <c r="C48" s="9">
        <v>0.53799999999999992</v>
      </c>
    </row>
    <row r="49" spans="1:3" x14ac:dyDescent="0.25">
      <c r="A49" s="8">
        <v>44531</v>
      </c>
      <c r="B49" s="9">
        <v>0.54884904623031616</v>
      </c>
      <c r="C49" s="9">
        <v>0.53600000000000003</v>
      </c>
    </row>
    <row r="50" spans="1:3" x14ac:dyDescent="0.25">
      <c r="A50" s="8">
        <v>44562</v>
      </c>
      <c r="B50" s="9">
        <v>0.54473996162414551</v>
      </c>
      <c r="C50" s="9">
        <v>0.53600000000000003</v>
      </c>
    </row>
    <row r="51" spans="1:3" x14ac:dyDescent="0.25">
      <c r="A51" s="8">
        <v>44593</v>
      </c>
      <c r="B51" s="9">
        <v>0.549111008644104</v>
      </c>
      <c r="C51" s="9">
        <v>0.53600000000000003</v>
      </c>
    </row>
    <row r="52" spans="1:3" x14ac:dyDescent="0.25">
      <c r="A52" s="8">
        <v>44621</v>
      </c>
      <c r="B52" s="9">
        <v>0.55316042900085449</v>
      </c>
      <c r="C52" s="9">
        <v>0.54200000000000004</v>
      </c>
    </row>
    <row r="53" spans="1:3" x14ac:dyDescent="0.25">
      <c r="A53" s="8">
        <v>44652</v>
      </c>
      <c r="B53" s="9">
        <v>0.55324453115463257</v>
      </c>
      <c r="C53" s="9">
        <v>0.53900000000000003</v>
      </c>
    </row>
    <row r="54" spans="1:3" x14ac:dyDescent="0.25">
      <c r="A54" s="8">
        <v>44682</v>
      </c>
      <c r="B54" s="9">
        <v>0.55262619256973267</v>
      </c>
      <c r="C54" s="9">
        <v>0.53799999999999992</v>
      </c>
    </row>
    <row r="55" spans="1:3" x14ac:dyDescent="0.25">
      <c r="A55" s="8">
        <v>44713</v>
      </c>
      <c r="B55" s="9">
        <v>0.55161994695663452</v>
      </c>
      <c r="C55" s="9">
        <v>0.54200000000000004</v>
      </c>
    </row>
    <row r="56" spans="1:3" x14ac:dyDescent="0.25">
      <c r="A56" s="8">
        <v>44743</v>
      </c>
      <c r="B56" s="9">
        <v>0.55316239595413208</v>
      </c>
      <c r="C56" s="9">
        <v>0.54500000000000004</v>
      </c>
    </row>
    <row r="57" spans="1:3" x14ac:dyDescent="0.25">
      <c r="A57" s="8">
        <v>44774</v>
      </c>
      <c r="B57" s="9">
        <v>0.5538184642791748</v>
      </c>
      <c r="C57" s="9">
        <v>0.53700000000000003</v>
      </c>
    </row>
    <row r="58" spans="1:3" x14ac:dyDescent="0.25">
      <c r="A58" s="8">
        <v>44805</v>
      </c>
      <c r="B58" s="9">
        <v>0.55359059572219849</v>
      </c>
      <c r="C58" s="9">
        <v>0.53400000000000003</v>
      </c>
    </row>
    <row r="59" spans="1:3" x14ac:dyDescent="0.25">
      <c r="A59" s="8">
        <v>44835</v>
      </c>
      <c r="B59" s="9">
        <v>0.5518764853477478</v>
      </c>
      <c r="C59" s="9">
        <v>0.53500000000000003</v>
      </c>
    </row>
    <row r="60" spans="1:3" x14ac:dyDescent="0.25">
      <c r="A60" s="8">
        <v>44866</v>
      </c>
      <c r="B60" s="9">
        <v>0.55127573013305664</v>
      </c>
      <c r="C60" s="9">
        <v>0.53700000000000003</v>
      </c>
    </row>
    <row r="61" spans="1:3" x14ac:dyDescent="0.25">
      <c r="A61" s="8">
        <v>44896</v>
      </c>
      <c r="B61" s="9">
        <v>0.54911142587661743</v>
      </c>
      <c r="C61" s="9">
        <v>0.54600000000000004</v>
      </c>
    </row>
    <row r="62" spans="1:3" x14ac:dyDescent="0.25">
      <c r="A62" s="8">
        <v>44927</v>
      </c>
      <c r="B62" s="9">
        <v>0.54376733303070068</v>
      </c>
      <c r="C62" s="9">
        <v>0.54200000000000004</v>
      </c>
    </row>
    <row r="63" spans="1:3" x14ac:dyDescent="0.25">
      <c r="A63" s="8">
        <v>44958</v>
      </c>
      <c r="B63" s="9">
        <v>0.5438956618309021</v>
      </c>
      <c r="C63" s="9">
        <v>0.54500000000000004</v>
      </c>
    </row>
    <row r="64" spans="1:3" x14ac:dyDescent="0.25">
      <c r="A64" s="8">
        <v>44986</v>
      </c>
      <c r="B64" s="9">
        <v>0.54612624645233154</v>
      </c>
      <c r="C64" s="9">
        <v>0.54500000000000004</v>
      </c>
    </row>
    <row r="65" spans="1:3" x14ac:dyDescent="0.25">
      <c r="A65" s="8">
        <v>45017</v>
      </c>
      <c r="B65" s="9">
        <v>0.54486984014511108</v>
      </c>
      <c r="C65" s="9">
        <v>0.54200000000000004</v>
      </c>
    </row>
    <row r="66" spans="1:3" x14ac:dyDescent="0.25">
      <c r="A66" s="8">
        <v>45047</v>
      </c>
      <c r="B66" s="9">
        <v>0.54374545812606812</v>
      </c>
      <c r="C66" s="9">
        <v>0.53799999999999992</v>
      </c>
    </row>
    <row r="67" spans="1:3" x14ac:dyDescent="0.25">
      <c r="A67" s="8">
        <v>45078</v>
      </c>
      <c r="B67" s="9">
        <v>0.5441436767578125</v>
      </c>
      <c r="C67" s="9">
        <v>0.51800000000000002</v>
      </c>
    </row>
    <row r="68" spans="1:3" x14ac:dyDescent="0.25">
      <c r="A68" s="8">
        <v>45108</v>
      </c>
      <c r="B68" s="9">
        <v>0.54190659523010254</v>
      </c>
      <c r="C68" s="9">
        <v>0.51100000000000001</v>
      </c>
    </row>
    <row r="69" spans="1:3" x14ac:dyDescent="0.25">
      <c r="A69" s="8">
        <v>45139</v>
      </c>
      <c r="B69" s="9">
        <v>0.54048192501068115</v>
      </c>
      <c r="C69" s="9">
        <v>0.51600000000000001</v>
      </c>
    </row>
    <row r="70" spans="1:3" x14ac:dyDescent="0.25">
      <c r="A70" s="8">
        <v>45170</v>
      </c>
      <c r="B70" s="9">
        <v>0.54049307107925415</v>
      </c>
      <c r="C70" s="9">
        <v>0.51800000000000002</v>
      </c>
    </row>
    <row r="71" spans="1:3" x14ac:dyDescent="0.25">
      <c r="A71" s="8">
        <v>45200</v>
      </c>
      <c r="B71" s="9">
        <v>0.53929543495178223</v>
      </c>
      <c r="C71" s="9">
        <v>0.51900000000000002</v>
      </c>
    </row>
    <row r="72" spans="1:3" x14ac:dyDescent="0.25">
      <c r="A72" s="8">
        <v>45231</v>
      </c>
      <c r="B72" s="9">
        <v>0.53720992803573608</v>
      </c>
      <c r="C72" s="9">
        <v>0.51700000000000002</v>
      </c>
    </row>
    <row r="73" spans="1:3" x14ac:dyDescent="0.25">
      <c r="A73" s="8">
        <v>45261</v>
      </c>
      <c r="B73" s="9">
        <v>0.53587865829467773</v>
      </c>
      <c r="C73" s="9">
        <v>0.51300000000000001</v>
      </c>
    </row>
    <row r="74" spans="1:3" x14ac:dyDescent="0.25">
      <c r="A74" s="8">
        <v>45292</v>
      </c>
      <c r="B74" s="9">
        <v>0.53050786256790161</v>
      </c>
      <c r="C74" s="9">
        <v>0.504</v>
      </c>
    </row>
    <row r="75" spans="1:3" x14ac:dyDescent="0.25">
      <c r="A75" s="8">
        <v>45323</v>
      </c>
      <c r="B75" s="9">
        <v>0.52883505821228027</v>
      </c>
      <c r="C75" s="9">
        <v>0.50700000000000001</v>
      </c>
    </row>
    <row r="76" spans="1:3" x14ac:dyDescent="0.25">
      <c r="A76" s="8">
        <v>45352</v>
      </c>
      <c r="B76" s="9">
        <v>0.52985507249832153</v>
      </c>
      <c r="C76" s="9">
        <v>0.51</v>
      </c>
    </row>
    <row r="77" spans="1:3" x14ac:dyDescent="0.25">
      <c r="A77" s="8">
        <v>45383</v>
      </c>
      <c r="B77" s="9">
        <v>0.5276566743850708</v>
      </c>
      <c r="C77" s="9">
        <v>0.51200000000000001</v>
      </c>
    </row>
    <row r="78" spans="1:3" x14ac:dyDescent="0.25">
      <c r="A78" s="8">
        <v>45413</v>
      </c>
      <c r="B78" s="9">
        <v>0.52713418006896973</v>
      </c>
      <c r="C78" s="9">
        <v>0.50800000000000001</v>
      </c>
    </row>
    <row r="79" spans="1:3" x14ac:dyDescent="0.25">
      <c r="A79" s="8">
        <v>45444</v>
      </c>
      <c r="B79" s="9">
        <v>0.52559745311737061</v>
      </c>
      <c r="C79" s="9">
        <v>0.50700000000000001</v>
      </c>
    </row>
    <row r="80" spans="1:3" x14ac:dyDescent="0.25">
      <c r="A80" s="8">
        <v>45474</v>
      </c>
      <c r="B80" s="9">
        <v>0.52231782674789429</v>
      </c>
      <c r="C80" s="9">
        <v>0.51</v>
      </c>
    </row>
    <row r="81" spans="1:3" x14ac:dyDescent="0.25">
      <c r="A81" s="8">
        <v>45505</v>
      </c>
      <c r="B81" s="9">
        <v>0.51944977045059204</v>
      </c>
      <c r="C81" s="9">
        <v>0.505</v>
      </c>
    </row>
    <row r="82" spans="1:3" x14ac:dyDescent="0.25">
      <c r="A82" s="8">
        <v>45536</v>
      </c>
      <c r="B82" s="9">
        <v>0.52013444900512695</v>
      </c>
      <c r="C82" s="9">
        <v>0.50800000000000001</v>
      </c>
    </row>
    <row r="83" spans="1:3" x14ac:dyDescent="0.25">
      <c r="A83" s="8">
        <v>45566</v>
      </c>
      <c r="B83" s="9">
        <v>0.52093440294265747</v>
      </c>
      <c r="C83" s="9">
        <v>0.505</v>
      </c>
    </row>
    <row r="84" spans="1:3" x14ac:dyDescent="0.25">
      <c r="A84" s="8">
        <v>45597</v>
      </c>
      <c r="B84" s="9">
        <v>0.51945853233337402</v>
      </c>
      <c r="C84" s="9">
        <v>0.504</v>
      </c>
    </row>
    <row r="85" spans="1:3" x14ac:dyDescent="0.25">
      <c r="A85" s="8">
        <v>45627</v>
      </c>
      <c r="B85" s="9">
        <v>0.51784425973892212</v>
      </c>
      <c r="C85" s="9">
        <v>0.50600000000000001</v>
      </c>
    </row>
    <row r="86" spans="1:3" x14ac:dyDescent="0.25">
      <c r="A86" s="8">
        <v>45658</v>
      </c>
      <c r="B86" s="9">
        <v>0.51366102695465088</v>
      </c>
      <c r="C86" s="9">
        <v>0.51100000000000001</v>
      </c>
    </row>
    <row r="87" spans="1:3" x14ac:dyDescent="0.25">
      <c r="A87" s="8">
        <v>45689</v>
      </c>
      <c r="B87" s="9">
        <v>0.51129668951034546</v>
      </c>
      <c r="C87" s="9">
        <v>0.50700000000000001</v>
      </c>
    </row>
    <row r="88" spans="1:3" x14ac:dyDescent="0.25">
      <c r="A88" s="8">
        <v>45717</v>
      </c>
      <c r="B88" s="9">
        <v>0.51196557283401489</v>
      </c>
      <c r="C88" s="9">
        <v>0.50600000000000001</v>
      </c>
    </row>
    <row r="89" spans="1:3" x14ac:dyDescent="0.25">
      <c r="A89" s="8">
        <v>45748</v>
      </c>
      <c r="B89" s="9">
        <v>0.51520168781280518</v>
      </c>
      <c r="C89" s="9">
        <v>0.51200000000000001</v>
      </c>
    </row>
    <row r="90" spans="1:3" x14ac:dyDescent="0.25">
      <c r="A90" s="8">
        <v>45778</v>
      </c>
      <c r="B90" s="9">
        <v>0.5152202844619751</v>
      </c>
      <c r="C90" s="9">
        <v>0.51800000000000002</v>
      </c>
    </row>
    <row r="91" spans="1:3" x14ac:dyDescent="0.25">
      <c r="A91" s="8">
        <v>45809</v>
      </c>
      <c r="B91" s="9">
        <v>0.51276320219039917</v>
      </c>
      <c r="C91" s="9">
        <v>0.52</v>
      </c>
    </row>
    <row r="92" spans="1:3" x14ac:dyDescent="0.25">
      <c r="A92" s="8">
        <v>45839</v>
      </c>
      <c r="B92" s="9">
        <v>0.50935208797454834</v>
      </c>
      <c r="C92" s="9">
        <v>0.52</v>
      </c>
    </row>
    <row r="93" spans="1:3" x14ac:dyDescent="0.25">
      <c r="A93" s="8">
        <v>45870</v>
      </c>
      <c r="B93" s="9">
        <v>0.50692731142044067</v>
      </c>
      <c r="C93" s="9">
        <v>0.52200000000000002</v>
      </c>
    </row>
    <row r="94" spans="1:3" x14ac:dyDescent="0.25">
      <c r="A94" s="8">
        <v>45901</v>
      </c>
      <c r="B94" s="9">
        <v>0.50718110799789429</v>
      </c>
      <c r="C94" s="9">
        <v>0.51600000000000001</v>
      </c>
    </row>
    <row r="95" spans="1:3" x14ac:dyDescent="0.25">
      <c r="A95" s="8">
        <v>45931</v>
      </c>
      <c r="B95" s="9">
        <v>0.50844252109527588</v>
      </c>
      <c r="C95" s="9">
        <v>0.51700000000000002</v>
      </c>
    </row>
    <row r="96" spans="1:3" x14ac:dyDescent="0.25">
      <c r="A96" s="8">
        <v>45962</v>
      </c>
      <c r="B96" s="9">
        <v>0.50686287879943848</v>
      </c>
      <c r="C96" s="9">
        <v>0.51300000000000001</v>
      </c>
    </row>
    <row r="97" spans="1:3" x14ac:dyDescent="0.25">
      <c r="A97" s="8">
        <v>45992</v>
      </c>
      <c r="B97" s="9">
        <v>0.50563472509384155</v>
      </c>
      <c r="C97" s="9">
        <v>0.51300000000000001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EEB9-F55A-41DA-9D64-0D0DA2CA56CA}">
  <dimension ref="A1:C11"/>
  <sheetViews>
    <sheetView tabSelected="1" workbookViewId="0">
      <selection activeCell="H12" sqref="H12"/>
    </sheetView>
  </sheetViews>
  <sheetFormatPr defaultRowHeight="15" x14ac:dyDescent="0.25"/>
  <sheetData>
    <row r="1" spans="1:3" x14ac:dyDescent="0.25">
      <c r="A1" t="s">
        <v>154</v>
      </c>
      <c r="B1" s="10" t="s">
        <v>142</v>
      </c>
      <c r="C1" s="10" t="s">
        <v>143</v>
      </c>
    </row>
    <row r="2" spans="1:3" x14ac:dyDescent="0.25">
      <c r="A2" s="11" t="s">
        <v>144</v>
      </c>
      <c r="B2" s="12"/>
      <c r="C2" s="7"/>
    </row>
    <row r="3" spans="1:3" x14ac:dyDescent="0.25">
      <c r="A3" s="4" t="s">
        <v>145</v>
      </c>
      <c r="B3" s="15">
        <v>3.7461053526201846</v>
      </c>
      <c r="C3" s="15">
        <v>4.3760472325082782</v>
      </c>
    </row>
    <row r="4" spans="1:3" x14ac:dyDescent="0.25">
      <c r="A4" s="4" t="s">
        <v>146</v>
      </c>
      <c r="B4" s="15">
        <v>5.7335156702400507</v>
      </c>
      <c r="C4" s="15">
        <v>6.5378871492497321</v>
      </c>
    </row>
    <row r="5" spans="1:3" x14ac:dyDescent="0.25">
      <c r="A5" s="4" t="s">
        <v>147</v>
      </c>
      <c r="B5" s="15">
        <v>3.2764744564566088</v>
      </c>
      <c r="C5" s="15">
        <v>4.1922932098905585</v>
      </c>
    </row>
    <row r="6" spans="1:3" x14ac:dyDescent="0.25">
      <c r="A6" s="4" t="s">
        <v>148</v>
      </c>
      <c r="B6" s="15">
        <v>9.4796209335327148</v>
      </c>
      <c r="C6" s="15">
        <v>10.913934707641602</v>
      </c>
    </row>
    <row r="7" spans="1:3" x14ac:dyDescent="0.25">
      <c r="A7" s="13" t="s">
        <v>149</v>
      </c>
      <c r="B7" s="14"/>
      <c r="C7" s="14"/>
    </row>
    <row r="8" spans="1:3" x14ac:dyDescent="0.25">
      <c r="A8" s="4" t="s">
        <v>150</v>
      </c>
      <c r="B8" s="14">
        <v>4.4614808633923531</v>
      </c>
      <c r="C8" s="14">
        <v>5.9869812801480293</v>
      </c>
    </row>
    <row r="9" spans="1:3" x14ac:dyDescent="0.25">
      <c r="A9" s="4" t="s">
        <v>151</v>
      </c>
      <c r="B9" s="14">
        <v>8.4095584228634834</v>
      </c>
      <c r="C9" s="14">
        <v>9.0681344270706177</v>
      </c>
    </row>
    <row r="10" spans="1:3" x14ac:dyDescent="0.25">
      <c r="A10" s="4" t="s">
        <v>152</v>
      </c>
      <c r="B10" s="14">
        <v>3.2568542752414942</v>
      </c>
      <c r="C10" s="14">
        <v>3.440374881029129</v>
      </c>
    </row>
    <row r="11" spans="1:3" x14ac:dyDescent="0.25">
      <c r="A11" s="4" t="s">
        <v>153</v>
      </c>
      <c r="B11" s="14">
        <v>16.127893561497331</v>
      </c>
      <c r="C11" s="14">
        <v>18.495490588247776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483E-4D61-44BF-91F1-4FA467DEEB43}">
  <dimension ref="A1:J14"/>
  <sheetViews>
    <sheetView workbookViewId="0">
      <selection activeCell="J21" sqref="J21"/>
    </sheetView>
  </sheetViews>
  <sheetFormatPr defaultRowHeight="15" x14ac:dyDescent="0.25"/>
  <sheetData>
    <row r="1" spans="1:10" x14ac:dyDescent="0.25">
      <c r="A1" t="s">
        <v>161</v>
      </c>
      <c r="B1" s="10" t="s">
        <v>162</v>
      </c>
      <c r="C1" s="10" t="s">
        <v>163</v>
      </c>
      <c r="G1" s="10" t="s">
        <v>161</v>
      </c>
      <c r="H1" s="10" t="s">
        <v>158</v>
      </c>
      <c r="I1" s="10" t="s">
        <v>159</v>
      </c>
      <c r="J1" s="10" t="s">
        <v>160</v>
      </c>
    </row>
    <row r="2" spans="1:10" x14ac:dyDescent="0.25">
      <c r="A2" s="4">
        <f>G2</f>
        <v>16</v>
      </c>
      <c r="B2" s="5">
        <f t="shared" ref="B2:B10" si="0">(I2-$H2)*100</f>
        <v>-4.596082866191864</v>
      </c>
      <c r="C2" s="5">
        <f t="shared" ref="C2:C10" si="1">(J2-$H2)*100</f>
        <v>-6.6637605428695679</v>
      </c>
      <c r="G2" s="16">
        <v>16</v>
      </c>
      <c r="H2" s="17">
        <v>0.21510426700115204</v>
      </c>
      <c r="I2" s="17">
        <v>0.1691434383392334</v>
      </c>
      <c r="J2" s="17">
        <v>0.14846666157245636</v>
      </c>
    </row>
    <row r="3" spans="1:10" x14ac:dyDescent="0.25">
      <c r="A3" s="4">
        <f t="shared" ref="A3:A10" si="2">G3</f>
        <v>17</v>
      </c>
      <c r="B3" s="5">
        <f t="shared" si="0"/>
        <v>-4.3753266334533691</v>
      </c>
      <c r="C3" s="5">
        <f t="shared" si="1"/>
        <v>-7.92044997215271</v>
      </c>
      <c r="G3" s="16">
        <v>17</v>
      </c>
      <c r="H3" s="17">
        <v>0.40777772665023804</v>
      </c>
      <c r="I3" s="17">
        <v>0.36402446031570435</v>
      </c>
      <c r="J3" s="17">
        <v>0.32857322692871094</v>
      </c>
    </row>
    <row r="4" spans="1:10" x14ac:dyDescent="0.25">
      <c r="A4" s="4">
        <f t="shared" si="2"/>
        <v>18</v>
      </c>
      <c r="B4" s="5">
        <f t="shared" si="0"/>
        <v>-1.5140444040298462</v>
      </c>
      <c r="C4" s="5">
        <f t="shared" si="1"/>
        <v>-3.3639341592788696</v>
      </c>
      <c r="G4" s="16">
        <v>18</v>
      </c>
      <c r="H4" s="17">
        <v>0.48760667443275452</v>
      </c>
      <c r="I4" s="17">
        <v>0.47246623039245605</v>
      </c>
      <c r="J4" s="17">
        <v>0.45396733283996582</v>
      </c>
    </row>
    <row r="5" spans="1:10" x14ac:dyDescent="0.25">
      <c r="A5" s="4">
        <f t="shared" si="2"/>
        <v>19</v>
      </c>
      <c r="B5" s="5">
        <f t="shared" si="0"/>
        <v>9.6678733825683594E-3</v>
      </c>
      <c r="C5" s="5">
        <f t="shared" si="1"/>
        <v>-0.26284456253051758</v>
      </c>
      <c r="G5" s="16">
        <v>19</v>
      </c>
      <c r="H5" s="17">
        <v>0.5313754677772522</v>
      </c>
      <c r="I5" s="17">
        <v>0.53147214651107788</v>
      </c>
      <c r="J5" s="17">
        <v>0.52874702215194702</v>
      </c>
    </row>
    <row r="6" spans="1:10" x14ac:dyDescent="0.25">
      <c r="A6" s="4">
        <f t="shared" si="2"/>
        <v>20</v>
      </c>
      <c r="B6" s="5">
        <f t="shared" si="0"/>
        <v>0.54236054420471191</v>
      </c>
      <c r="C6" s="5">
        <f t="shared" si="1"/>
        <v>1.2366294860839844</v>
      </c>
      <c r="G6" s="16">
        <v>20</v>
      </c>
      <c r="H6" s="17">
        <v>0.55727207660675049</v>
      </c>
      <c r="I6" s="17">
        <v>0.56269568204879761</v>
      </c>
      <c r="J6" s="17">
        <v>0.56963837146759033</v>
      </c>
    </row>
    <row r="7" spans="1:10" x14ac:dyDescent="0.25">
      <c r="A7" s="4">
        <f t="shared" si="2"/>
        <v>21</v>
      </c>
      <c r="B7" s="5">
        <f t="shared" si="0"/>
        <v>-2.5089263916015625</v>
      </c>
      <c r="C7" s="5">
        <f t="shared" si="1"/>
        <v>-2.0498394966125488</v>
      </c>
      <c r="G7" s="16">
        <v>21</v>
      </c>
      <c r="H7" s="17">
        <v>0.60541391372680664</v>
      </c>
      <c r="I7" s="17">
        <v>0.58032464981079102</v>
      </c>
      <c r="J7" s="17">
        <v>0.58491551876068115</v>
      </c>
    </row>
    <row r="8" spans="1:10" x14ac:dyDescent="0.25">
      <c r="A8" s="4">
        <f t="shared" si="2"/>
        <v>22</v>
      </c>
      <c r="B8" s="5">
        <f t="shared" si="0"/>
        <v>-4.2836546897888184</v>
      </c>
      <c r="C8" s="5">
        <f t="shared" si="1"/>
        <v>-5.0423324108123779</v>
      </c>
      <c r="G8" s="16">
        <v>22</v>
      </c>
      <c r="H8" s="17">
        <v>0.66668617725372314</v>
      </c>
      <c r="I8" s="17">
        <v>0.62384963035583496</v>
      </c>
      <c r="J8" s="17">
        <v>0.61626285314559937</v>
      </c>
    </row>
    <row r="9" spans="1:10" x14ac:dyDescent="0.25">
      <c r="A9" s="4">
        <f t="shared" si="2"/>
        <v>23</v>
      </c>
      <c r="B9" s="5">
        <f t="shared" si="0"/>
        <v>-2.8575718402862549</v>
      </c>
      <c r="C9" s="5">
        <f t="shared" si="1"/>
        <v>-5.3749740123748779</v>
      </c>
      <c r="G9" s="16">
        <v>23</v>
      </c>
      <c r="H9" s="17">
        <v>0.71085906028747559</v>
      </c>
      <c r="I9" s="17">
        <v>0.68228334188461304</v>
      </c>
      <c r="J9" s="17">
        <v>0.65710932016372681</v>
      </c>
    </row>
    <row r="10" spans="1:10" x14ac:dyDescent="0.25">
      <c r="A10" s="4">
        <f t="shared" si="2"/>
        <v>24</v>
      </c>
      <c r="B10" s="5">
        <f t="shared" si="0"/>
        <v>-2.1053493022918701</v>
      </c>
      <c r="C10" s="5">
        <f t="shared" si="1"/>
        <v>-3.9629578590393066</v>
      </c>
      <c r="G10" s="16">
        <v>24</v>
      </c>
      <c r="H10" s="17">
        <v>0.74733543395996094</v>
      </c>
      <c r="I10" s="17">
        <v>0.72628194093704224</v>
      </c>
      <c r="J10" s="17">
        <v>0.70770585536956787</v>
      </c>
    </row>
    <row r="11" spans="1:10" x14ac:dyDescent="0.25">
      <c r="A11" s="4"/>
      <c r="B11" s="5"/>
      <c r="C11" s="5"/>
      <c r="G11" s="16"/>
      <c r="H11" s="17"/>
      <c r="I11" s="17"/>
      <c r="J11" s="17"/>
    </row>
    <row r="12" spans="1:10" x14ac:dyDescent="0.25">
      <c r="A12" s="4" t="s">
        <v>155</v>
      </c>
      <c r="B12" s="5">
        <f t="shared" ref="B12:C14" si="3">(I12-$H12)*100</f>
        <v>-0.1529395580291748</v>
      </c>
      <c r="C12" s="5">
        <f t="shared" si="3"/>
        <v>-1.1475920677185059</v>
      </c>
      <c r="G12" s="16">
        <v>2534</v>
      </c>
      <c r="H12" s="17">
        <v>0.76351487636566162</v>
      </c>
      <c r="I12" s="17">
        <v>0.76198548078536987</v>
      </c>
      <c r="J12" s="17">
        <v>0.75203895568847656</v>
      </c>
    </row>
    <row r="13" spans="1:10" x14ac:dyDescent="0.25">
      <c r="A13" s="4" t="s">
        <v>156</v>
      </c>
      <c r="B13" s="5">
        <f t="shared" si="3"/>
        <v>0.52869915962219238</v>
      </c>
      <c r="C13" s="5">
        <f t="shared" si="3"/>
        <v>0.10446906089782715</v>
      </c>
      <c r="G13" s="16">
        <v>3549</v>
      </c>
      <c r="H13" s="17">
        <v>0.7401459813117981</v>
      </c>
      <c r="I13" s="17">
        <v>0.74543297290802002</v>
      </c>
      <c r="J13" s="17">
        <v>0.74119067192077637</v>
      </c>
    </row>
    <row r="14" spans="1:10" x14ac:dyDescent="0.25">
      <c r="A14" s="4" t="s">
        <v>157</v>
      </c>
      <c r="B14" s="5">
        <f t="shared" si="3"/>
        <v>0.84685087203979492</v>
      </c>
      <c r="C14" s="5">
        <f t="shared" si="3"/>
        <v>0.64030885696411133</v>
      </c>
      <c r="G14" s="16">
        <v>5064</v>
      </c>
      <c r="H14" s="17">
        <v>0.60450732707977295</v>
      </c>
      <c r="I14" s="17">
        <v>0.6129758358001709</v>
      </c>
      <c r="J14" s="17">
        <v>0.61091041564941406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33A6-BF56-45E4-B928-E168AA412F66}">
  <dimension ref="A1:E14"/>
  <sheetViews>
    <sheetView workbookViewId="0">
      <selection activeCell="C1" sqref="C1"/>
    </sheetView>
  </sheetViews>
  <sheetFormatPr defaultRowHeight="15" x14ac:dyDescent="0.25"/>
  <sheetData>
    <row r="1" spans="1:5" x14ac:dyDescent="0.25">
      <c r="A1" t="s">
        <v>161</v>
      </c>
      <c r="B1" t="s">
        <v>164</v>
      </c>
      <c r="C1" s="10" t="s">
        <v>165</v>
      </c>
      <c r="D1" s="10" t="s">
        <v>166</v>
      </c>
      <c r="E1" t="s">
        <v>167</v>
      </c>
    </row>
    <row r="2" spans="1:5" x14ac:dyDescent="0.25">
      <c r="A2" s="4">
        <v>16</v>
      </c>
      <c r="B2" s="15">
        <v>3.9820079691708088E-3</v>
      </c>
      <c r="C2" s="14">
        <v>2.9797816649079323E-2</v>
      </c>
      <c r="D2" s="14">
        <v>-3.5564502468332648E-4</v>
      </c>
      <c r="E2" s="15">
        <f>SUM(Table111[[#This Row],[Other inactivity]:[Unemployment]])</f>
        <v>3.3424179593566805E-2</v>
      </c>
    </row>
    <row r="3" spans="1:5" x14ac:dyDescent="0.25">
      <c r="A3" s="4">
        <f>A2+1</f>
        <v>17</v>
      </c>
      <c r="B3" s="15">
        <v>0.10683610290288925</v>
      </c>
      <c r="C3" s="14">
        <v>0.14033713936805725</v>
      </c>
      <c r="D3" s="14">
        <v>-1.3992739841341972E-2</v>
      </c>
      <c r="E3" s="15">
        <f>SUM(Table111[[#This Row],[Other inactivity]:[Unemployment]])</f>
        <v>0.23318050242960453</v>
      </c>
    </row>
    <row r="4" spans="1:5" x14ac:dyDescent="0.25">
      <c r="A4" s="4">
        <f t="shared" ref="A4:A10" si="0">A3+1</f>
        <v>18</v>
      </c>
      <c r="B4" s="15">
        <v>0.23049777746200562</v>
      </c>
      <c r="C4" s="14">
        <v>0.49525153636932373</v>
      </c>
      <c r="D4" s="14">
        <v>1.2088980674743652</v>
      </c>
      <c r="E4" s="15">
        <f>SUM(Table111[[#This Row],[Other inactivity]:[Unemployment]])</f>
        <v>1.9346473813056946</v>
      </c>
    </row>
    <row r="5" spans="1:5" x14ac:dyDescent="0.25">
      <c r="A5" s="4">
        <f t="shared" si="0"/>
        <v>19</v>
      </c>
      <c r="B5" s="15">
        <v>0.30708882212638855</v>
      </c>
      <c r="C5" s="14">
        <v>1.0112926959991455</v>
      </c>
      <c r="D5" s="14">
        <v>1.3759043216705322</v>
      </c>
      <c r="E5" s="15">
        <f>SUM(Table111[[#This Row],[Other inactivity]:[Unemployment]])</f>
        <v>2.6942858397960663</v>
      </c>
    </row>
    <row r="6" spans="1:5" x14ac:dyDescent="0.25">
      <c r="A6" s="4">
        <f t="shared" si="0"/>
        <v>20</v>
      </c>
      <c r="B6" s="15">
        <v>0.23687972128391266</v>
      </c>
      <c r="C6" s="14">
        <v>1.1706610918045044</v>
      </c>
      <c r="D6" s="14">
        <v>0.71410232782363892</v>
      </c>
      <c r="E6" s="15">
        <f>SUM(Table111[[#This Row],[Other inactivity]:[Unemployment]])</f>
        <v>2.121643140912056</v>
      </c>
    </row>
    <row r="7" spans="1:5" x14ac:dyDescent="0.25">
      <c r="A7" s="4">
        <f t="shared" si="0"/>
        <v>21</v>
      </c>
      <c r="B7" s="15">
        <v>-0.16692657768726349</v>
      </c>
      <c r="C7" s="14">
        <v>0.95622098445892334</v>
      </c>
      <c r="D7" s="14">
        <v>0.31325531005859375</v>
      </c>
      <c r="E7" s="15">
        <f>SUM(Table111[[#This Row],[Other inactivity]:[Unemployment]])</f>
        <v>1.1025497168302536</v>
      </c>
    </row>
    <row r="8" spans="1:5" x14ac:dyDescent="0.25">
      <c r="A8" s="4">
        <f t="shared" si="0"/>
        <v>22</v>
      </c>
      <c r="B8" s="15">
        <v>-0.37643185257911682</v>
      </c>
      <c r="C8" s="14">
        <v>0.92394840717315674</v>
      </c>
      <c r="D8" s="14">
        <v>0.30663925409317017</v>
      </c>
      <c r="E8" s="15">
        <f>SUM(Table111[[#This Row],[Other inactivity]:[Unemployment]])</f>
        <v>0.85415580868721008</v>
      </c>
    </row>
    <row r="9" spans="1:5" x14ac:dyDescent="0.25">
      <c r="A9" s="4">
        <f t="shared" si="0"/>
        <v>23</v>
      </c>
      <c r="B9" s="15">
        <v>-0.45322668552398682</v>
      </c>
      <c r="C9" s="14">
        <v>0.96358674764633179</v>
      </c>
      <c r="D9" s="14">
        <v>0.29528570175170898</v>
      </c>
      <c r="E9" s="15">
        <f>SUM(Table111[[#This Row],[Other inactivity]:[Unemployment]])</f>
        <v>0.80564576387405396</v>
      </c>
    </row>
    <row r="10" spans="1:5" x14ac:dyDescent="0.25">
      <c r="A10" s="4">
        <f t="shared" si="0"/>
        <v>24</v>
      </c>
      <c r="B10" s="15">
        <v>-0.43745732307434082</v>
      </c>
      <c r="C10" s="14">
        <v>1.0014232397079468</v>
      </c>
      <c r="D10" s="14">
        <v>0.25319892168045044</v>
      </c>
      <c r="E10" s="15">
        <f>SUM(Table111[[#This Row],[Other inactivity]:[Unemployment]])</f>
        <v>0.8171648383140564</v>
      </c>
    </row>
    <row r="11" spans="1:5" x14ac:dyDescent="0.25">
      <c r="A11" s="4"/>
      <c r="B11" s="15"/>
      <c r="C11" s="14"/>
      <c r="D11" s="14"/>
      <c r="E11" s="15">
        <f>SUM(Table111[[#This Row],[Other inactivity]:[Unemployment]])</f>
        <v>0</v>
      </c>
    </row>
    <row r="12" spans="1:5" x14ac:dyDescent="0.25">
      <c r="A12" s="4" t="s">
        <v>155</v>
      </c>
      <c r="B12" s="15">
        <v>-5.2657783031463623E-2</v>
      </c>
      <c r="C12" s="14">
        <v>1.3765314817428589</v>
      </c>
      <c r="D12" s="14">
        <v>-0.54413533210754395</v>
      </c>
      <c r="E12" s="15">
        <f>SUM(Table111[[#This Row],[Other inactivity]:[Unemployment]])</f>
        <v>0.77973836660385132</v>
      </c>
    </row>
    <row r="13" spans="1:5" x14ac:dyDescent="0.25">
      <c r="A13" s="4" t="s">
        <v>156</v>
      </c>
      <c r="B13" s="15">
        <v>1.1316189765930176</v>
      </c>
      <c r="C13" s="14">
        <v>1.8753249645233154</v>
      </c>
      <c r="D13" s="14">
        <v>-1.2201248668134212E-2</v>
      </c>
      <c r="E13" s="15">
        <f>SUM(Table111[[#This Row],[Other inactivity]:[Unemployment]])</f>
        <v>2.9947426924481988</v>
      </c>
    </row>
    <row r="14" spans="1:5" x14ac:dyDescent="0.25">
      <c r="A14" s="4" t="s">
        <v>157</v>
      </c>
      <c r="B14" s="15">
        <v>0.51893961429595947</v>
      </c>
      <c r="C14" s="14">
        <v>1.6949087381362915</v>
      </c>
      <c r="D14" s="14">
        <v>-0.21067366003990173</v>
      </c>
      <c r="E14" s="15">
        <f>SUM(Table111[[#This Row],[Other inactivity]:[Unemployment]])</f>
        <v>2.0031746923923492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FE61-47C1-4C59-A8AB-E01AABCFEA86}">
  <dimension ref="A1:B13"/>
  <sheetViews>
    <sheetView workbookViewId="0">
      <selection activeCell="B2" sqref="B2"/>
    </sheetView>
  </sheetViews>
  <sheetFormatPr defaultRowHeight="15" x14ac:dyDescent="0.25"/>
  <sheetData>
    <row r="1" spans="1:2" x14ac:dyDescent="0.25">
      <c r="A1" s="10" t="s">
        <v>180</v>
      </c>
      <c r="B1" s="10" t="s">
        <v>181</v>
      </c>
    </row>
    <row r="2" spans="1:2" x14ac:dyDescent="0.25">
      <c r="A2" s="16" t="s">
        <v>168</v>
      </c>
      <c r="B2" s="17">
        <v>-3.8566291332244873E-2</v>
      </c>
    </row>
    <row r="3" spans="1:2" x14ac:dyDescent="0.25">
      <c r="A3" s="16" t="s">
        <v>169</v>
      </c>
      <c r="B3" s="17">
        <v>-3.3339202404022217E-2</v>
      </c>
    </row>
    <row r="4" spans="1:2" x14ac:dyDescent="0.25">
      <c r="A4" s="16" t="s">
        <v>170</v>
      </c>
      <c r="B4" s="17">
        <v>-4.0138602256774902E-2</v>
      </c>
    </row>
    <row r="5" spans="1:2" x14ac:dyDescent="0.25">
      <c r="A5" s="16" t="s">
        <v>171</v>
      </c>
      <c r="B5" s="17">
        <v>-3.2681524753570557E-2</v>
      </c>
    </row>
    <row r="6" spans="1:2" x14ac:dyDescent="0.25">
      <c r="A6" s="16" t="s">
        <v>172</v>
      </c>
      <c r="B6" s="17">
        <v>-3.1522870063781738E-2</v>
      </c>
    </row>
    <row r="7" spans="1:2" x14ac:dyDescent="0.25">
      <c r="A7" s="16" t="s">
        <v>173</v>
      </c>
      <c r="B7" s="17">
        <v>-1.391446590423584E-2</v>
      </c>
    </row>
    <row r="8" spans="1:2" x14ac:dyDescent="0.25">
      <c r="A8" s="16" t="s">
        <v>174</v>
      </c>
      <c r="B8" s="17">
        <v>-3.9897501468658447E-2</v>
      </c>
    </row>
    <row r="9" spans="1:2" x14ac:dyDescent="0.25">
      <c r="A9" s="16" t="s">
        <v>175</v>
      </c>
      <c r="B9" s="17">
        <v>-1.8984198570251465E-2</v>
      </c>
    </row>
    <row r="10" spans="1:2" x14ac:dyDescent="0.25">
      <c r="A10" s="16" t="s">
        <v>176</v>
      </c>
      <c r="B10" s="17">
        <v>-3.6053776741027832E-2</v>
      </c>
    </row>
    <row r="11" spans="1:2" x14ac:dyDescent="0.25">
      <c r="A11" s="16" t="s">
        <v>177</v>
      </c>
      <c r="B11" s="17">
        <v>-2.9868185520172119E-2</v>
      </c>
    </row>
    <row r="12" spans="1:2" x14ac:dyDescent="0.25">
      <c r="A12" s="16" t="s">
        <v>178</v>
      </c>
      <c r="B12" s="17">
        <v>-1.7072081565856934E-2</v>
      </c>
    </row>
    <row r="13" spans="1:2" x14ac:dyDescent="0.25">
      <c r="A13" s="16" t="s">
        <v>179</v>
      </c>
      <c r="B13" s="17">
        <v>1.4212965965270996E-2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0D09-53D7-48D4-9F30-D37A1CAED3E5}">
  <dimension ref="A1:E13"/>
  <sheetViews>
    <sheetView workbookViewId="0">
      <selection activeCell="E12" sqref="E12"/>
    </sheetView>
  </sheetViews>
  <sheetFormatPr defaultRowHeight="15" x14ac:dyDescent="0.25"/>
  <sheetData>
    <row r="1" spans="1:5" x14ac:dyDescent="0.25">
      <c r="A1" s="10" t="s">
        <v>180</v>
      </c>
      <c r="B1" t="s">
        <v>166</v>
      </c>
      <c r="C1" t="s">
        <v>165</v>
      </c>
      <c r="D1" t="s">
        <v>164</v>
      </c>
      <c r="E1" t="s">
        <v>167</v>
      </c>
    </row>
    <row r="2" spans="1:5" x14ac:dyDescent="0.25">
      <c r="A2" s="16" t="s">
        <v>168</v>
      </c>
      <c r="B2" s="18">
        <v>-2.4285649415105581E-3</v>
      </c>
      <c r="C2" s="18">
        <v>1.18465730920434E-2</v>
      </c>
      <c r="D2" s="18">
        <v>-1.2536690337583423E-3</v>
      </c>
      <c r="E2" s="18">
        <v>8.1643387675285339E-3</v>
      </c>
    </row>
    <row r="3" spans="1:5" x14ac:dyDescent="0.25">
      <c r="A3" s="16" t="s">
        <v>169</v>
      </c>
      <c r="B3" s="18">
        <v>3.3715483732521534E-3</v>
      </c>
      <c r="C3" s="18">
        <v>1.0591194033622742E-2</v>
      </c>
      <c r="D3" s="18">
        <v>-8.0257089575752616E-4</v>
      </c>
      <c r="E3" s="18">
        <v>1.3160170987248421E-2</v>
      </c>
    </row>
    <row r="4" spans="1:5" x14ac:dyDescent="0.25">
      <c r="A4" s="16" t="s">
        <v>170</v>
      </c>
      <c r="B4" s="18">
        <v>7.1432325057685375E-3</v>
      </c>
      <c r="C4" s="18">
        <v>1.1654810048639774E-2</v>
      </c>
      <c r="D4" s="18">
        <v>2.4349277373403311E-3</v>
      </c>
      <c r="E4" s="18">
        <v>2.1232970058917999E-2</v>
      </c>
    </row>
    <row r="5" spans="1:5" x14ac:dyDescent="0.25">
      <c r="A5" s="16" t="s">
        <v>171</v>
      </c>
      <c r="B5" s="18">
        <v>7.2608678601682186E-3</v>
      </c>
      <c r="C5" s="18">
        <v>9.256293997168541E-3</v>
      </c>
      <c r="D5" s="18">
        <v>1.268641441129148E-3</v>
      </c>
      <c r="E5" s="18">
        <v>1.7785802483558655E-2</v>
      </c>
    </row>
    <row r="6" spans="1:5" x14ac:dyDescent="0.25">
      <c r="A6" s="16" t="s">
        <v>172</v>
      </c>
      <c r="B6" s="18">
        <v>1.1472709476947784E-2</v>
      </c>
      <c r="C6" s="18">
        <v>1.1087847873568535E-2</v>
      </c>
      <c r="D6" s="18">
        <v>-1.2419124832376838E-3</v>
      </c>
      <c r="E6" s="18">
        <v>2.1318644285202026E-2</v>
      </c>
    </row>
    <row r="7" spans="1:5" x14ac:dyDescent="0.25">
      <c r="A7" s="16" t="s">
        <v>173</v>
      </c>
      <c r="B7" s="18">
        <v>7.0957369171082973E-3</v>
      </c>
      <c r="C7" s="18">
        <v>1.0266234166920185E-2</v>
      </c>
      <c r="D7" s="18">
        <v>-4.4017615437041968E-5</v>
      </c>
      <c r="E7" s="18">
        <v>1.7317952588200569E-2</v>
      </c>
    </row>
    <row r="8" spans="1:5" x14ac:dyDescent="0.25">
      <c r="A8" s="16" t="s">
        <v>174</v>
      </c>
      <c r="B8" s="18">
        <v>9.5060663297772408E-3</v>
      </c>
      <c r="C8" s="18">
        <v>5.0287400372326374E-3</v>
      </c>
      <c r="D8" s="18">
        <v>-5.4713274585083127E-4</v>
      </c>
      <c r="E8" s="18">
        <v>1.3987673446536064E-2</v>
      </c>
    </row>
    <row r="9" spans="1:5" x14ac:dyDescent="0.25">
      <c r="A9" s="16" t="s">
        <v>175</v>
      </c>
      <c r="B9" s="18">
        <v>4.8501957207918167E-3</v>
      </c>
      <c r="C9" s="18">
        <v>8.1320479512214661E-3</v>
      </c>
      <c r="D9" s="18">
        <v>-1.4697914011776447E-3</v>
      </c>
      <c r="E9" s="18">
        <v>1.1512451805174351E-2</v>
      </c>
    </row>
    <row r="10" spans="1:5" x14ac:dyDescent="0.25">
      <c r="A10" s="16" t="s">
        <v>176</v>
      </c>
      <c r="B10" s="18">
        <v>4.3108342215418816E-3</v>
      </c>
      <c r="C10" s="18">
        <v>7.2380378842353821E-3</v>
      </c>
      <c r="D10" s="18">
        <v>-3.0798378866165876E-3</v>
      </c>
      <c r="E10" s="18">
        <v>8.4690339863300323E-3</v>
      </c>
    </row>
    <row r="11" spans="1:5" x14ac:dyDescent="0.25">
      <c r="A11" s="16" t="s">
        <v>177</v>
      </c>
      <c r="B11" s="18">
        <v>1.6461103223264217E-3</v>
      </c>
      <c r="C11" s="18">
        <v>1.174404751509428E-2</v>
      </c>
      <c r="D11" s="18">
        <v>-3.1026063952594995E-3</v>
      </c>
      <c r="E11" s="18">
        <v>1.0287551209330559E-2</v>
      </c>
    </row>
    <row r="12" spans="1:5" x14ac:dyDescent="0.25">
      <c r="A12" s="16" t="s">
        <v>178</v>
      </c>
      <c r="B12" s="18">
        <v>-1.429902040399611E-4</v>
      </c>
      <c r="C12" s="18">
        <v>8.8033871725201607E-3</v>
      </c>
      <c r="D12" s="18">
        <v>-3.5064651165157557E-3</v>
      </c>
      <c r="E12" s="18">
        <v>5.1539316773414612E-3</v>
      </c>
    </row>
    <row r="13" spans="1:5" x14ac:dyDescent="0.25">
      <c r="A13" s="16" t="s">
        <v>179</v>
      </c>
      <c r="B13" s="17"/>
      <c r="C13" s="17"/>
      <c r="D13" s="17"/>
      <c r="E13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6506-3E85-4363-8ED8-82600E554AB5}">
  <dimension ref="A1:E405"/>
  <sheetViews>
    <sheetView topLeftCell="A292" workbookViewId="0">
      <selection activeCell="V403" sqref="V403"/>
    </sheetView>
  </sheetViews>
  <sheetFormatPr defaultRowHeight="15" x14ac:dyDescent="0.25"/>
  <cols>
    <col min="1" max="1" width="11.140625" customWidth="1"/>
  </cols>
  <sheetData>
    <row r="1" spans="1:5" x14ac:dyDescent="0.25">
      <c r="A1" t="s">
        <v>0</v>
      </c>
      <c r="B1" t="s">
        <v>182</v>
      </c>
      <c r="C1" t="s">
        <v>183</v>
      </c>
      <c r="D1" t="s">
        <v>184</v>
      </c>
      <c r="E1" t="s">
        <v>185</v>
      </c>
    </row>
    <row r="2" spans="1:5" x14ac:dyDescent="0.25">
      <c r="A2" s="8">
        <v>33725</v>
      </c>
      <c r="B2" s="9">
        <v>0.62572222948074341</v>
      </c>
      <c r="C2" s="9">
        <v>0.70818734169006348</v>
      </c>
    </row>
    <row r="3" spans="1:5" x14ac:dyDescent="0.25">
      <c r="A3" s="8">
        <v>33756</v>
      </c>
      <c r="B3" s="9">
        <v>0.62169927358627319</v>
      </c>
      <c r="C3" s="9">
        <v>0.70787537097930908</v>
      </c>
    </row>
    <row r="4" spans="1:5" x14ac:dyDescent="0.25">
      <c r="A4" s="8">
        <v>33786</v>
      </c>
      <c r="B4" s="9">
        <v>0.61665457487106323</v>
      </c>
      <c r="C4" s="9">
        <v>0.70730513334274292</v>
      </c>
    </row>
    <row r="5" spans="1:5" x14ac:dyDescent="0.25">
      <c r="A5" s="8">
        <v>33817</v>
      </c>
      <c r="B5" s="9">
        <v>0.61641830205917358</v>
      </c>
      <c r="C5" s="9">
        <v>0.70699411630630493</v>
      </c>
    </row>
    <row r="6" spans="1:5" x14ac:dyDescent="0.25">
      <c r="A6" s="8">
        <v>33848</v>
      </c>
      <c r="B6" s="9">
        <v>0.61457228660583496</v>
      </c>
      <c r="C6" s="9">
        <v>0.70704138278961182</v>
      </c>
    </row>
    <row r="7" spans="1:5" x14ac:dyDescent="0.25">
      <c r="A7" s="8">
        <v>33878</v>
      </c>
      <c r="B7" s="9">
        <v>0.61260348558425903</v>
      </c>
      <c r="C7" s="9">
        <v>0.70571553707122803</v>
      </c>
    </row>
    <row r="8" spans="1:5" x14ac:dyDescent="0.25">
      <c r="A8" s="8">
        <v>33909</v>
      </c>
      <c r="B8" s="9">
        <v>0.61202293634414673</v>
      </c>
      <c r="C8" s="9">
        <v>0.70456910133361816</v>
      </c>
    </row>
    <row r="9" spans="1:5" x14ac:dyDescent="0.25">
      <c r="A9" s="8">
        <v>33939</v>
      </c>
      <c r="B9" s="9">
        <v>0.60886192321777344</v>
      </c>
      <c r="C9" s="9">
        <v>0.70329529047012329</v>
      </c>
    </row>
    <row r="10" spans="1:5" x14ac:dyDescent="0.25">
      <c r="A10" s="8">
        <v>33970</v>
      </c>
      <c r="B10" s="9">
        <v>0.60702693462371826</v>
      </c>
      <c r="C10" s="9">
        <v>0.70247453451156616</v>
      </c>
    </row>
    <row r="11" spans="1:5" x14ac:dyDescent="0.25">
      <c r="A11" s="8">
        <v>34001</v>
      </c>
      <c r="B11" s="9">
        <v>0.60478842258453369</v>
      </c>
      <c r="C11" s="9">
        <v>0.70192599296569824</v>
      </c>
    </row>
    <row r="12" spans="1:5" x14ac:dyDescent="0.25">
      <c r="A12" s="8">
        <v>34029</v>
      </c>
      <c r="B12" s="9">
        <v>0.60288494825363159</v>
      </c>
      <c r="C12" s="9">
        <v>0.70261043310165405</v>
      </c>
    </row>
    <row r="13" spans="1:5" x14ac:dyDescent="0.25">
      <c r="A13" s="8">
        <v>34060</v>
      </c>
      <c r="B13" s="9">
        <v>0.59796059131622314</v>
      </c>
      <c r="C13" s="9">
        <v>0.70292967557907104</v>
      </c>
    </row>
    <row r="14" spans="1:5" x14ac:dyDescent="0.25">
      <c r="A14" s="8">
        <v>34090</v>
      </c>
      <c r="B14" s="9">
        <v>0.60011321306228638</v>
      </c>
      <c r="C14" s="9">
        <v>0.70357781648635864</v>
      </c>
    </row>
    <row r="15" spans="1:5" x14ac:dyDescent="0.25">
      <c r="A15" s="8">
        <v>34121</v>
      </c>
      <c r="B15" s="9">
        <v>0.5992162823677063</v>
      </c>
      <c r="C15" s="9">
        <v>0.70416688919067383</v>
      </c>
    </row>
    <row r="16" spans="1:5" x14ac:dyDescent="0.25">
      <c r="A16" s="8">
        <v>34151</v>
      </c>
      <c r="B16" s="9">
        <v>0.59904885292053223</v>
      </c>
      <c r="C16" s="9">
        <v>0.70414245128631592</v>
      </c>
    </row>
    <row r="17" spans="1:3" x14ac:dyDescent="0.25">
      <c r="A17" s="8">
        <v>34182</v>
      </c>
      <c r="B17" s="9">
        <v>0.59697693586349487</v>
      </c>
      <c r="C17" s="9">
        <v>0.70387202501296997</v>
      </c>
    </row>
    <row r="18" spans="1:3" x14ac:dyDescent="0.25">
      <c r="A18" s="8">
        <v>34213</v>
      </c>
      <c r="B18" s="9">
        <v>0.59872275590896606</v>
      </c>
      <c r="C18" s="9">
        <v>0.70466601848602295</v>
      </c>
    </row>
    <row r="19" spans="1:3" x14ac:dyDescent="0.25">
      <c r="A19" s="8">
        <v>34243</v>
      </c>
      <c r="B19" s="9">
        <v>0.59928107261657715</v>
      </c>
      <c r="C19" s="9">
        <v>0.70442658662796021</v>
      </c>
    </row>
    <row r="20" spans="1:3" x14ac:dyDescent="0.25">
      <c r="A20" s="8">
        <v>34274</v>
      </c>
      <c r="B20" s="9">
        <v>0.59898263216018677</v>
      </c>
      <c r="C20" s="9">
        <v>0.70459884405136108</v>
      </c>
    </row>
    <row r="21" spans="1:3" x14ac:dyDescent="0.25">
      <c r="A21" s="8">
        <v>34304</v>
      </c>
      <c r="B21" s="9">
        <v>0.59680134057998657</v>
      </c>
      <c r="C21" s="9">
        <v>0.70492053031921387</v>
      </c>
    </row>
    <row r="22" spans="1:3" x14ac:dyDescent="0.25">
      <c r="A22" s="8">
        <v>34335</v>
      </c>
      <c r="B22" s="9">
        <v>0.59570974111557007</v>
      </c>
      <c r="C22" s="9">
        <v>0.70515131950378418</v>
      </c>
    </row>
    <row r="23" spans="1:3" x14ac:dyDescent="0.25">
      <c r="A23" s="8">
        <v>34366</v>
      </c>
      <c r="B23" s="9">
        <v>0.59969890117645264</v>
      </c>
      <c r="C23" s="9">
        <v>0.70569008588790894</v>
      </c>
    </row>
    <row r="24" spans="1:3" x14ac:dyDescent="0.25">
      <c r="A24" s="8">
        <v>34394</v>
      </c>
      <c r="B24" s="9">
        <v>0.60043054819107056</v>
      </c>
      <c r="C24" s="9">
        <v>0.70702600479125977</v>
      </c>
    </row>
    <row r="25" spans="1:3" x14ac:dyDescent="0.25">
      <c r="A25" s="8">
        <v>34425</v>
      </c>
      <c r="B25" s="9">
        <v>0.60226434469223022</v>
      </c>
      <c r="C25" s="9">
        <v>0.70763111114501953</v>
      </c>
    </row>
    <row r="26" spans="1:3" x14ac:dyDescent="0.25">
      <c r="A26" s="8">
        <v>34455</v>
      </c>
      <c r="B26" s="9">
        <v>0.59996062517166138</v>
      </c>
      <c r="C26" s="9">
        <v>0.70799553394317627</v>
      </c>
    </row>
    <row r="27" spans="1:3" x14ac:dyDescent="0.25">
      <c r="A27" s="8">
        <v>34486</v>
      </c>
      <c r="B27" s="9">
        <v>0.5986512303352356</v>
      </c>
      <c r="C27" s="9">
        <v>0.70809566974639893</v>
      </c>
    </row>
    <row r="28" spans="1:3" x14ac:dyDescent="0.25">
      <c r="A28" s="8">
        <v>34516</v>
      </c>
      <c r="B28" s="9">
        <v>0.59923189878463745</v>
      </c>
      <c r="C28" s="9">
        <v>0.70977163314819336</v>
      </c>
    </row>
    <row r="29" spans="1:3" x14ac:dyDescent="0.25">
      <c r="A29" s="8">
        <v>34547</v>
      </c>
      <c r="B29" s="9">
        <v>0.59727686643600464</v>
      </c>
      <c r="C29" s="9">
        <v>0.710044264793396</v>
      </c>
    </row>
    <row r="30" spans="1:3" x14ac:dyDescent="0.25">
      <c r="A30" s="8">
        <v>34578</v>
      </c>
      <c r="B30" s="9">
        <v>0.59817945957183838</v>
      </c>
      <c r="C30" s="9">
        <v>0.71096611022949219</v>
      </c>
    </row>
    <row r="31" spans="1:3" x14ac:dyDescent="0.25">
      <c r="A31" s="8">
        <v>34608</v>
      </c>
      <c r="B31" s="9">
        <v>0.59521389007568359</v>
      </c>
      <c r="C31" s="9">
        <v>0.71132040023803711</v>
      </c>
    </row>
    <row r="32" spans="1:3" x14ac:dyDescent="0.25">
      <c r="A32" s="8">
        <v>34639</v>
      </c>
      <c r="B32" s="9">
        <v>0.59721493721008301</v>
      </c>
      <c r="C32" s="9">
        <v>0.71135902404785156</v>
      </c>
    </row>
    <row r="33" spans="1:3" x14ac:dyDescent="0.25">
      <c r="A33" s="8">
        <v>34669</v>
      </c>
      <c r="B33" s="9">
        <v>0.59675616025924683</v>
      </c>
      <c r="C33" s="9">
        <v>0.71129840612411499</v>
      </c>
    </row>
    <row r="34" spans="1:3" x14ac:dyDescent="0.25">
      <c r="A34" s="8">
        <v>34700</v>
      </c>
      <c r="B34" s="9">
        <v>0.59575867652893066</v>
      </c>
      <c r="C34" s="9">
        <v>0.71082890033721924</v>
      </c>
    </row>
    <row r="35" spans="1:3" x14ac:dyDescent="0.25">
      <c r="A35" s="8">
        <v>34731</v>
      </c>
      <c r="B35" s="9">
        <v>0.59666675329208374</v>
      </c>
      <c r="C35" s="9">
        <v>0.71198147535324097</v>
      </c>
    </row>
    <row r="36" spans="1:3" x14ac:dyDescent="0.25">
      <c r="A36" s="8">
        <v>34759</v>
      </c>
      <c r="B36" s="9">
        <v>0.59724360704421997</v>
      </c>
      <c r="C36" s="9">
        <v>0.7128639817237854</v>
      </c>
    </row>
    <row r="37" spans="1:3" x14ac:dyDescent="0.25">
      <c r="A37" s="8">
        <v>34790</v>
      </c>
      <c r="B37" s="9">
        <v>0.59828555583953857</v>
      </c>
      <c r="C37" s="9">
        <v>0.71352511644363403</v>
      </c>
    </row>
    <row r="38" spans="1:3" x14ac:dyDescent="0.25">
      <c r="A38" s="8">
        <v>34820</v>
      </c>
      <c r="B38" s="9">
        <v>0.60158491134643555</v>
      </c>
      <c r="C38" s="9">
        <v>0.71368539333343506</v>
      </c>
    </row>
    <row r="39" spans="1:3" x14ac:dyDescent="0.25">
      <c r="A39" s="8">
        <v>34851</v>
      </c>
      <c r="B39" s="9">
        <v>0.60149013996124268</v>
      </c>
      <c r="C39" s="9">
        <v>0.71445310115814209</v>
      </c>
    </row>
    <row r="40" spans="1:3" x14ac:dyDescent="0.25">
      <c r="A40" s="8">
        <v>34881</v>
      </c>
      <c r="B40" s="9">
        <v>0.60522788763046265</v>
      </c>
      <c r="C40" s="9">
        <v>0.71441024541854858</v>
      </c>
    </row>
    <row r="41" spans="1:3" x14ac:dyDescent="0.25">
      <c r="A41" s="8">
        <v>34912</v>
      </c>
      <c r="B41" s="9">
        <v>0.61161601543426514</v>
      </c>
      <c r="C41" s="9">
        <v>0.71450412273406982</v>
      </c>
    </row>
    <row r="42" spans="1:3" x14ac:dyDescent="0.25">
      <c r="A42" s="8">
        <v>34943</v>
      </c>
      <c r="B42" s="9">
        <v>0.61237263679504395</v>
      </c>
      <c r="C42" s="9">
        <v>0.71452951431274414</v>
      </c>
    </row>
    <row r="43" spans="1:3" x14ac:dyDescent="0.25">
      <c r="A43" s="8">
        <v>34973</v>
      </c>
      <c r="B43" s="9">
        <v>0.61320608854293823</v>
      </c>
      <c r="C43" s="9">
        <v>0.71468096971511841</v>
      </c>
    </row>
    <row r="44" spans="1:3" x14ac:dyDescent="0.25">
      <c r="A44" s="8">
        <v>35004</v>
      </c>
      <c r="B44" s="9">
        <v>0.61145460605621338</v>
      </c>
      <c r="C44" s="9">
        <v>0.71553242206573486</v>
      </c>
    </row>
    <row r="45" spans="1:3" x14ac:dyDescent="0.25">
      <c r="A45" s="8">
        <v>35034</v>
      </c>
      <c r="B45" s="9">
        <v>0.61428838968276978</v>
      </c>
      <c r="C45" s="9">
        <v>0.71777850389480591</v>
      </c>
    </row>
    <row r="46" spans="1:3" x14ac:dyDescent="0.25">
      <c r="A46" s="8">
        <v>35065</v>
      </c>
      <c r="B46" s="9">
        <v>0.61512953042984009</v>
      </c>
      <c r="C46" s="9">
        <v>0.71774071455001831</v>
      </c>
    </row>
    <row r="47" spans="1:3" x14ac:dyDescent="0.25">
      <c r="A47" s="8">
        <v>35096</v>
      </c>
      <c r="B47" s="9">
        <v>0.61423003673553467</v>
      </c>
      <c r="C47" s="9">
        <v>0.71754413843154907</v>
      </c>
    </row>
    <row r="48" spans="1:3" x14ac:dyDescent="0.25">
      <c r="A48" s="8">
        <v>35125</v>
      </c>
      <c r="B48" s="9">
        <v>0.61282473802566528</v>
      </c>
      <c r="C48" s="9">
        <v>0.71742463111877441</v>
      </c>
    </row>
    <row r="49" spans="1:3" x14ac:dyDescent="0.25">
      <c r="A49" s="8">
        <v>35156</v>
      </c>
      <c r="B49" s="9">
        <v>0.61268943548202515</v>
      </c>
      <c r="C49" s="9">
        <v>0.717304527759552</v>
      </c>
    </row>
    <row r="50" spans="1:3" x14ac:dyDescent="0.25">
      <c r="A50" s="8">
        <v>35186</v>
      </c>
      <c r="B50" s="9">
        <v>0.6144096851348877</v>
      </c>
      <c r="C50" s="9">
        <v>0.71743369102478027</v>
      </c>
    </row>
    <row r="51" spans="1:3" x14ac:dyDescent="0.25">
      <c r="A51" s="8">
        <v>35217</v>
      </c>
      <c r="B51" s="9">
        <v>0.61318212747573853</v>
      </c>
      <c r="C51" s="9">
        <v>0.71763652563095093</v>
      </c>
    </row>
    <row r="52" spans="1:3" x14ac:dyDescent="0.25">
      <c r="A52" s="8">
        <v>35247</v>
      </c>
      <c r="B52" s="9">
        <v>0.60921913385391235</v>
      </c>
      <c r="C52" s="9">
        <v>0.71805095672607422</v>
      </c>
    </row>
    <row r="53" spans="1:3" x14ac:dyDescent="0.25">
      <c r="A53" s="8">
        <v>35278</v>
      </c>
      <c r="B53" s="9">
        <v>0.6122627854347229</v>
      </c>
      <c r="C53" s="9">
        <v>0.71877658367156982</v>
      </c>
    </row>
    <row r="54" spans="1:3" x14ac:dyDescent="0.25">
      <c r="A54" s="8">
        <v>35309</v>
      </c>
      <c r="B54" s="9">
        <v>0.60990750789642334</v>
      </c>
      <c r="C54" s="9">
        <v>0.71917605400085449</v>
      </c>
    </row>
    <row r="55" spans="1:3" x14ac:dyDescent="0.25">
      <c r="A55" s="8">
        <v>35339</v>
      </c>
      <c r="B55" s="9">
        <v>0.60977452993392944</v>
      </c>
      <c r="C55" s="9">
        <v>0.7206454873085022</v>
      </c>
    </row>
    <row r="56" spans="1:3" x14ac:dyDescent="0.25">
      <c r="A56" s="8">
        <v>35370</v>
      </c>
      <c r="B56" s="9">
        <v>0.6118810772895813</v>
      </c>
      <c r="C56" s="9">
        <v>0.72204780578613281</v>
      </c>
    </row>
    <row r="57" spans="1:3" x14ac:dyDescent="0.25">
      <c r="A57" s="8">
        <v>35400</v>
      </c>
      <c r="B57" s="9">
        <v>0.61386853456497192</v>
      </c>
      <c r="C57" s="9">
        <v>0.72213661670684814</v>
      </c>
    </row>
    <row r="58" spans="1:3" x14ac:dyDescent="0.25">
      <c r="A58" s="8">
        <v>35431</v>
      </c>
      <c r="B58" s="9">
        <v>0.61554551124572754</v>
      </c>
      <c r="C58" s="9">
        <v>0.7233273983001709</v>
      </c>
    </row>
    <row r="59" spans="1:3" x14ac:dyDescent="0.25">
      <c r="A59" s="8">
        <v>35462</v>
      </c>
      <c r="B59" s="9">
        <v>0.61833924055099487</v>
      </c>
      <c r="C59" s="9">
        <v>0.72464030981063843</v>
      </c>
    </row>
    <row r="60" spans="1:3" x14ac:dyDescent="0.25">
      <c r="A60" s="8">
        <v>35490</v>
      </c>
      <c r="B60" s="9">
        <v>0.61956721544265747</v>
      </c>
      <c r="C60" s="9">
        <v>0.72598212957382202</v>
      </c>
    </row>
    <row r="61" spans="1:3" x14ac:dyDescent="0.25">
      <c r="A61" s="8">
        <v>35521</v>
      </c>
      <c r="B61" s="9">
        <v>0.62181574106216431</v>
      </c>
      <c r="C61" s="9">
        <v>0.72676122188568115</v>
      </c>
    </row>
    <row r="62" spans="1:3" x14ac:dyDescent="0.25">
      <c r="A62" s="8">
        <v>35551</v>
      </c>
      <c r="B62" s="9">
        <v>0.62202757596969604</v>
      </c>
      <c r="C62" s="9">
        <v>0.72689539194107056</v>
      </c>
    </row>
    <row r="63" spans="1:3" x14ac:dyDescent="0.25">
      <c r="A63" s="8">
        <v>35582</v>
      </c>
      <c r="B63" s="9">
        <v>0.62369281053543091</v>
      </c>
      <c r="C63" s="9">
        <v>0.72816944122314453</v>
      </c>
    </row>
    <row r="64" spans="1:3" x14ac:dyDescent="0.25">
      <c r="A64" s="8">
        <v>35612</v>
      </c>
      <c r="B64" s="9">
        <v>0.62239259481430054</v>
      </c>
      <c r="C64" s="9">
        <v>0.72723650932312012</v>
      </c>
    </row>
    <row r="65" spans="1:3" x14ac:dyDescent="0.25">
      <c r="A65" s="8">
        <v>35643</v>
      </c>
      <c r="B65" s="9">
        <v>0.61890292167663574</v>
      </c>
      <c r="C65" s="9">
        <v>0.72805547714233398</v>
      </c>
    </row>
    <row r="66" spans="1:3" x14ac:dyDescent="0.25">
      <c r="A66" s="8">
        <v>35674</v>
      </c>
      <c r="B66" s="9">
        <v>0.62110674381256104</v>
      </c>
      <c r="C66" s="9">
        <v>0.72927922010421753</v>
      </c>
    </row>
    <row r="67" spans="1:3" x14ac:dyDescent="0.25">
      <c r="A67" s="8">
        <v>35704</v>
      </c>
      <c r="B67" s="9">
        <v>0.62161105871200562</v>
      </c>
      <c r="C67" s="9">
        <v>0.72995388507843018</v>
      </c>
    </row>
    <row r="68" spans="1:3" x14ac:dyDescent="0.25">
      <c r="A68" s="8">
        <v>35735</v>
      </c>
      <c r="B68" s="9">
        <v>0.627677321434021</v>
      </c>
      <c r="C68" s="9">
        <v>0.72900182008743286</v>
      </c>
    </row>
    <row r="69" spans="1:3" x14ac:dyDescent="0.25">
      <c r="A69" s="8">
        <v>35765</v>
      </c>
      <c r="B69" s="9">
        <v>0.62710893154144287</v>
      </c>
      <c r="C69" s="9">
        <v>0.72947078943252563</v>
      </c>
    </row>
    <row r="70" spans="1:3" x14ac:dyDescent="0.25">
      <c r="A70" s="8">
        <v>35796</v>
      </c>
      <c r="B70" s="9">
        <v>0.62365728616714478</v>
      </c>
      <c r="C70" s="9">
        <v>0.72987270355224609</v>
      </c>
    </row>
    <row r="71" spans="1:3" x14ac:dyDescent="0.25">
      <c r="A71" s="8">
        <v>35827</v>
      </c>
      <c r="B71" s="9">
        <v>0.62189364433288574</v>
      </c>
      <c r="C71" s="9">
        <v>0.7310677170753479</v>
      </c>
    </row>
    <row r="72" spans="1:3" x14ac:dyDescent="0.25">
      <c r="A72" s="8">
        <v>35855</v>
      </c>
      <c r="B72" s="9">
        <v>0.62254637479782104</v>
      </c>
      <c r="C72" s="9">
        <v>0.73126703500747681</v>
      </c>
    </row>
    <row r="73" spans="1:3" x14ac:dyDescent="0.25">
      <c r="A73" s="8">
        <v>35886</v>
      </c>
      <c r="B73" s="9">
        <v>0.62131321430206299</v>
      </c>
      <c r="C73" s="9">
        <v>0.73192691802978516</v>
      </c>
    </row>
    <row r="74" spans="1:3" x14ac:dyDescent="0.25">
      <c r="A74" s="8">
        <v>35916</v>
      </c>
      <c r="B74" s="9">
        <v>0.62183773517608643</v>
      </c>
      <c r="C74" s="9">
        <v>0.73153263330459595</v>
      </c>
    </row>
    <row r="75" spans="1:3" x14ac:dyDescent="0.25">
      <c r="A75" s="8">
        <v>35947</v>
      </c>
      <c r="B75" s="9">
        <v>0.62230968475341797</v>
      </c>
      <c r="C75" s="9">
        <v>0.73126357793807983</v>
      </c>
    </row>
    <row r="76" spans="1:3" x14ac:dyDescent="0.25">
      <c r="A76" s="8">
        <v>35977</v>
      </c>
      <c r="B76" s="9">
        <v>0.627971351146698</v>
      </c>
      <c r="C76" s="9">
        <v>0.73175936937332153</v>
      </c>
    </row>
    <row r="77" spans="1:3" x14ac:dyDescent="0.25">
      <c r="A77" s="8">
        <v>36008</v>
      </c>
      <c r="B77" s="9">
        <v>0.6292726993560791</v>
      </c>
      <c r="C77" s="9">
        <v>0.73313957452774048</v>
      </c>
    </row>
    <row r="78" spans="1:3" x14ac:dyDescent="0.25">
      <c r="A78" s="8">
        <v>36039</v>
      </c>
      <c r="B78" s="9">
        <v>0.62939572334289551</v>
      </c>
      <c r="C78" s="9">
        <v>0.73317939043045044</v>
      </c>
    </row>
    <row r="79" spans="1:3" x14ac:dyDescent="0.25">
      <c r="A79" s="8">
        <v>36069</v>
      </c>
      <c r="B79" s="9">
        <v>0.62662899494171143</v>
      </c>
      <c r="C79" s="9">
        <v>0.73475396633148193</v>
      </c>
    </row>
    <row r="80" spans="1:3" x14ac:dyDescent="0.25">
      <c r="A80" s="8">
        <v>36100</v>
      </c>
      <c r="B80" s="9">
        <v>0.62465006113052368</v>
      </c>
      <c r="C80" s="9">
        <v>0.73671013116836548</v>
      </c>
    </row>
    <row r="81" spans="1:3" x14ac:dyDescent="0.25">
      <c r="A81" s="8">
        <v>36130</v>
      </c>
      <c r="B81" s="9">
        <v>0.62282073497772217</v>
      </c>
      <c r="C81" s="9">
        <v>0.73715090751647949</v>
      </c>
    </row>
    <row r="82" spans="1:3" x14ac:dyDescent="0.25">
      <c r="A82" s="8">
        <v>36161</v>
      </c>
      <c r="B82" s="9">
        <v>0.62421679496765137</v>
      </c>
      <c r="C82" s="9">
        <v>0.73778271675109863</v>
      </c>
    </row>
    <row r="83" spans="1:3" x14ac:dyDescent="0.25">
      <c r="A83" s="8">
        <v>36192</v>
      </c>
      <c r="B83" s="9">
        <v>0.62522858381271362</v>
      </c>
      <c r="C83" s="9">
        <v>0.73762220144271851</v>
      </c>
    </row>
    <row r="84" spans="1:3" x14ac:dyDescent="0.25">
      <c r="A84" s="8">
        <v>36220</v>
      </c>
      <c r="B84" s="9">
        <v>0.62573212385177612</v>
      </c>
      <c r="C84" s="9">
        <v>0.73745244741439819</v>
      </c>
    </row>
    <row r="85" spans="1:3" x14ac:dyDescent="0.25">
      <c r="A85" s="8">
        <v>36251</v>
      </c>
      <c r="B85" s="9">
        <v>0.62430858612060547</v>
      </c>
      <c r="C85" s="9">
        <v>0.73735582828521729</v>
      </c>
    </row>
    <row r="86" spans="1:3" x14ac:dyDescent="0.25">
      <c r="A86" s="8">
        <v>36281</v>
      </c>
      <c r="B86" s="9">
        <v>0.62175244092941284</v>
      </c>
      <c r="C86" s="9">
        <v>0.73767870664596558</v>
      </c>
    </row>
    <row r="87" spans="1:3" x14ac:dyDescent="0.25">
      <c r="A87" s="8">
        <v>36312</v>
      </c>
      <c r="B87" s="9">
        <v>0.62040680646896362</v>
      </c>
      <c r="C87" s="9">
        <v>0.7388458251953125</v>
      </c>
    </row>
    <row r="88" spans="1:3" x14ac:dyDescent="0.25">
      <c r="A88" s="8">
        <v>36342</v>
      </c>
      <c r="B88" s="9">
        <v>0.62228816747665405</v>
      </c>
      <c r="C88" s="9">
        <v>0.73893404006958008</v>
      </c>
    </row>
    <row r="89" spans="1:3" x14ac:dyDescent="0.25">
      <c r="A89" s="8">
        <v>36373</v>
      </c>
      <c r="B89" s="9">
        <v>0.62366008758544922</v>
      </c>
      <c r="C89" s="9">
        <v>0.73983669281005859</v>
      </c>
    </row>
    <row r="90" spans="1:3" x14ac:dyDescent="0.25">
      <c r="A90" s="8">
        <v>36404</v>
      </c>
      <c r="B90" s="9">
        <v>0.62869012355804443</v>
      </c>
      <c r="C90" s="9">
        <v>0.73991280794143677</v>
      </c>
    </row>
    <row r="91" spans="1:3" x14ac:dyDescent="0.25">
      <c r="A91" s="8">
        <v>36434</v>
      </c>
      <c r="B91" s="9">
        <v>0.62803882360458374</v>
      </c>
      <c r="C91" s="9">
        <v>0.73952007293701172</v>
      </c>
    </row>
    <row r="92" spans="1:3" x14ac:dyDescent="0.25">
      <c r="A92" s="8">
        <v>36465</v>
      </c>
      <c r="B92" s="9">
        <v>0.63024091720581055</v>
      </c>
      <c r="C92" s="9">
        <v>0.74052524566650391</v>
      </c>
    </row>
    <row r="93" spans="1:3" x14ac:dyDescent="0.25">
      <c r="A93" s="8">
        <v>36495</v>
      </c>
      <c r="B93" s="9">
        <v>0.63036859035491943</v>
      </c>
      <c r="C93" s="9">
        <v>0.7414281964302063</v>
      </c>
    </row>
    <row r="94" spans="1:3" x14ac:dyDescent="0.25">
      <c r="A94" s="8">
        <v>36526</v>
      </c>
      <c r="B94" s="9">
        <v>0.62928247451782227</v>
      </c>
      <c r="C94" s="9">
        <v>0.74081605672836304</v>
      </c>
    </row>
    <row r="95" spans="1:3" x14ac:dyDescent="0.25">
      <c r="A95" s="8">
        <v>36557</v>
      </c>
      <c r="B95" s="9">
        <v>0.62837040424346924</v>
      </c>
      <c r="C95" s="9">
        <v>0.74047833681106567</v>
      </c>
    </row>
    <row r="96" spans="1:3" x14ac:dyDescent="0.25">
      <c r="A96" s="8">
        <v>36586</v>
      </c>
      <c r="B96" s="9">
        <v>0.62798064947128296</v>
      </c>
      <c r="C96" s="9">
        <v>0.74179172515869141</v>
      </c>
    </row>
    <row r="97" spans="1:3" x14ac:dyDescent="0.25">
      <c r="A97" s="8">
        <v>36617</v>
      </c>
      <c r="B97" s="9">
        <v>0.62829291820526123</v>
      </c>
      <c r="C97" s="9">
        <v>0.74266767501831055</v>
      </c>
    </row>
    <row r="98" spans="1:3" x14ac:dyDescent="0.25">
      <c r="A98" s="8">
        <v>36647</v>
      </c>
      <c r="B98" s="9">
        <v>0.62910014390945435</v>
      </c>
      <c r="C98" s="9">
        <v>0.74360430240631104</v>
      </c>
    </row>
    <row r="99" spans="1:3" x14ac:dyDescent="0.25">
      <c r="A99" s="8">
        <v>36678</v>
      </c>
      <c r="B99" s="9">
        <v>0.62584912776947021</v>
      </c>
      <c r="C99" s="9">
        <v>0.74473279714584351</v>
      </c>
    </row>
    <row r="100" spans="1:3" x14ac:dyDescent="0.25">
      <c r="A100" s="8">
        <v>36708</v>
      </c>
      <c r="B100" s="9">
        <v>0.62731695175170898</v>
      </c>
      <c r="C100" s="9">
        <v>0.74587148427963257</v>
      </c>
    </row>
    <row r="101" spans="1:3" x14ac:dyDescent="0.25">
      <c r="A101" s="8">
        <v>36739</v>
      </c>
      <c r="B101" s="9">
        <v>0.62792313098907471</v>
      </c>
      <c r="C101" s="9">
        <v>0.7466660737991333</v>
      </c>
    </row>
    <row r="102" spans="1:3" x14ac:dyDescent="0.25">
      <c r="A102" s="8">
        <v>36770</v>
      </c>
      <c r="B102" s="9">
        <v>0.62763053178787231</v>
      </c>
      <c r="C102" s="9">
        <v>0.74623715877532959</v>
      </c>
    </row>
    <row r="103" spans="1:3" x14ac:dyDescent="0.25">
      <c r="A103" s="8">
        <v>36800</v>
      </c>
      <c r="B103" s="9">
        <v>0.623421311378479</v>
      </c>
      <c r="C103" s="9">
        <v>0.74566119909286499</v>
      </c>
    </row>
    <row r="104" spans="1:3" x14ac:dyDescent="0.25">
      <c r="A104" s="8">
        <v>36831</v>
      </c>
      <c r="B104" s="9">
        <v>0.62013107538223267</v>
      </c>
      <c r="C104" s="9">
        <v>0.74539893865585327</v>
      </c>
    </row>
    <row r="105" spans="1:3" x14ac:dyDescent="0.25">
      <c r="A105" s="8">
        <v>36861</v>
      </c>
      <c r="B105" s="9">
        <v>0.61817508935928345</v>
      </c>
      <c r="C105" s="9">
        <v>0.74671709537506104</v>
      </c>
    </row>
    <row r="106" spans="1:3" x14ac:dyDescent="0.25">
      <c r="A106" s="8">
        <v>36892</v>
      </c>
      <c r="B106" s="9">
        <v>0.62417006492614746</v>
      </c>
      <c r="C106" s="9">
        <v>0.74815452098846436</v>
      </c>
    </row>
    <row r="107" spans="1:3" x14ac:dyDescent="0.25">
      <c r="A107" s="8">
        <v>36923</v>
      </c>
      <c r="B107" s="9">
        <v>0.62017244100570679</v>
      </c>
      <c r="C107" s="9">
        <v>0.7479584813117981</v>
      </c>
    </row>
    <row r="108" spans="1:3" x14ac:dyDescent="0.25">
      <c r="A108" s="8">
        <v>36951</v>
      </c>
      <c r="B108" s="9">
        <v>0.62132996320724487</v>
      </c>
      <c r="C108" s="9">
        <v>0.74783802032470703</v>
      </c>
    </row>
    <row r="109" spans="1:3" x14ac:dyDescent="0.25">
      <c r="A109" s="8">
        <v>36982</v>
      </c>
      <c r="B109" s="9">
        <v>0.62251782417297363</v>
      </c>
      <c r="C109" s="9">
        <v>0.74831163883209229</v>
      </c>
    </row>
    <row r="110" spans="1:3" x14ac:dyDescent="0.25">
      <c r="A110" s="8">
        <v>37012</v>
      </c>
      <c r="B110" s="9">
        <v>0.62421721220016479</v>
      </c>
      <c r="C110" s="9">
        <v>0.74844259023666382</v>
      </c>
    </row>
    <row r="111" spans="1:3" x14ac:dyDescent="0.25">
      <c r="A111" s="8">
        <v>37043</v>
      </c>
      <c r="B111" s="9">
        <v>0.62701237201690674</v>
      </c>
      <c r="C111" s="9">
        <v>0.74720543622970581</v>
      </c>
    </row>
    <row r="112" spans="1:3" x14ac:dyDescent="0.25">
      <c r="A112" s="8">
        <v>37073</v>
      </c>
      <c r="B112" s="9">
        <v>0.62561464309692383</v>
      </c>
      <c r="C112" s="9">
        <v>0.74635434150695801</v>
      </c>
    </row>
    <row r="113" spans="1:3" x14ac:dyDescent="0.25">
      <c r="A113" s="8">
        <v>37104</v>
      </c>
      <c r="B113" s="9">
        <v>0.62564313411712646</v>
      </c>
      <c r="C113" s="9">
        <v>0.74653893709182739</v>
      </c>
    </row>
    <row r="114" spans="1:3" x14ac:dyDescent="0.25">
      <c r="A114" s="8">
        <v>37135</v>
      </c>
      <c r="B114" s="9">
        <v>0.62363094091415405</v>
      </c>
      <c r="C114" s="9">
        <v>0.74616962671279907</v>
      </c>
    </row>
    <row r="115" spans="1:3" x14ac:dyDescent="0.25">
      <c r="A115" s="8">
        <v>37165</v>
      </c>
      <c r="B115" s="9">
        <v>0.62538927793502808</v>
      </c>
      <c r="C115" s="9">
        <v>0.74592101573944092</v>
      </c>
    </row>
    <row r="116" spans="1:3" x14ac:dyDescent="0.25">
      <c r="A116" s="8">
        <v>37196</v>
      </c>
      <c r="B116" s="9">
        <v>0.62670302391052246</v>
      </c>
      <c r="C116" s="9">
        <v>0.74659287929534912</v>
      </c>
    </row>
    <row r="117" spans="1:3" x14ac:dyDescent="0.25">
      <c r="A117" s="8">
        <v>37226</v>
      </c>
      <c r="B117" s="9">
        <v>0.6256377100944519</v>
      </c>
      <c r="C117" s="9">
        <v>0.74648314714431763</v>
      </c>
    </row>
    <row r="118" spans="1:3" x14ac:dyDescent="0.25">
      <c r="A118" s="8">
        <v>37257</v>
      </c>
      <c r="B118" s="9">
        <v>0.62391489744186401</v>
      </c>
      <c r="C118" s="9">
        <v>0.74547827243804932</v>
      </c>
    </row>
    <row r="119" spans="1:3" x14ac:dyDescent="0.25">
      <c r="A119" s="8">
        <v>37288</v>
      </c>
      <c r="B119" s="9">
        <v>0.62263983488082886</v>
      </c>
      <c r="C119" s="9">
        <v>0.74573343992233276</v>
      </c>
    </row>
    <row r="120" spans="1:3" x14ac:dyDescent="0.25">
      <c r="A120" s="8">
        <v>37316</v>
      </c>
      <c r="B120" s="9">
        <v>0.62090963125228882</v>
      </c>
      <c r="C120" s="9">
        <v>0.7460516095161438</v>
      </c>
    </row>
    <row r="121" spans="1:3" x14ac:dyDescent="0.25">
      <c r="A121" s="8">
        <v>37347</v>
      </c>
      <c r="B121" s="9">
        <v>0.62448829412460327</v>
      </c>
      <c r="C121" s="9">
        <v>0.74672257900238037</v>
      </c>
    </row>
    <row r="122" spans="1:3" x14ac:dyDescent="0.25">
      <c r="A122" s="8">
        <v>37377</v>
      </c>
      <c r="B122" s="9">
        <v>0.62386512756347656</v>
      </c>
      <c r="C122" s="9">
        <v>0.74731820821762085</v>
      </c>
    </row>
    <row r="123" spans="1:3" x14ac:dyDescent="0.25">
      <c r="A123" s="8">
        <v>37408</v>
      </c>
      <c r="B123" s="9">
        <v>0.62160629034042358</v>
      </c>
      <c r="C123" s="9">
        <v>0.74875885248184204</v>
      </c>
    </row>
    <row r="124" spans="1:3" x14ac:dyDescent="0.25">
      <c r="A124" s="8">
        <v>37438</v>
      </c>
      <c r="B124" s="9">
        <v>0.61806774139404297</v>
      </c>
      <c r="C124" s="9">
        <v>0.74820703268051147</v>
      </c>
    </row>
    <row r="125" spans="1:3" x14ac:dyDescent="0.25">
      <c r="A125" s="8">
        <v>37469</v>
      </c>
      <c r="B125" s="9">
        <v>0.61892503499984741</v>
      </c>
      <c r="C125" s="9">
        <v>0.74915069341659546</v>
      </c>
    </row>
    <row r="126" spans="1:3" x14ac:dyDescent="0.25">
      <c r="A126" s="8">
        <v>37500</v>
      </c>
      <c r="B126" s="9">
        <v>0.6175495982170105</v>
      </c>
      <c r="C126" s="9">
        <v>0.74834001064300537</v>
      </c>
    </row>
    <row r="127" spans="1:3" x14ac:dyDescent="0.25">
      <c r="A127" s="8">
        <v>37530</v>
      </c>
      <c r="B127" s="9">
        <v>0.62112700939178467</v>
      </c>
      <c r="C127" s="9">
        <v>0.74970072507858276</v>
      </c>
    </row>
    <row r="128" spans="1:3" x14ac:dyDescent="0.25">
      <c r="A128" s="8">
        <v>37561</v>
      </c>
      <c r="B128" s="9">
        <v>0.61898499727249146</v>
      </c>
      <c r="C128" s="9">
        <v>0.75062566995620728</v>
      </c>
    </row>
    <row r="129" spans="1:3" x14ac:dyDescent="0.25">
      <c r="A129" s="8">
        <v>37591</v>
      </c>
      <c r="B129" s="9">
        <v>0.62047392129898071</v>
      </c>
      <c r="C129" s="9">
        <v>0.75146442651748657</v>
      </c>
    </row>
    <row r="130" spans="1:3" x14ac:dyDescent="0.25">
      <c r="A130" s="8">
        <v>37622</v>
      </c>
      <c r="B130" s="9">
        <v>0.61778736114501953</v>
      </c>
      <c r="C130" s="9">
        <v>0.75064218044281006</v>
      </c>
    </row>
    <row r="131" spans="1:3" x14ac:dyDescent="0.25">
      <c r="A131" s="8">
        <v>37653</v>
      </c>
      <c r="B131" s="9">
        <v>0.61473560333251953</v>
      </c>
      <c r="C131" s="9">
        <v>0.74988192319869995</v>
      </c>
    </row>
    <row r="132" spans="1:3" x14ac:dyDescent="0.25">
      <c r="A132" s="8">
        <v>37681</v>
      </c>
      <c r="B132" s="9">
        <v>0.61182278394699097</v>
      </c>
      <c r="C132" s="9">
        <v>0.75108152627944946</v>
      </c>
    </row>
    <row r="133" spans="1:3" x14ac:dyDescent="0.25">
      <c r="A133" s="8">
        <v>37712</v>
      </c>
      <c r="B133" s="9">
        <v>0.61108511686325073</v>
      </c>
      <c r="C133" s="9">
        <v>0.7519194483757019</v>
      </c>
    </row>
    <row r="134" spans="1:3" x14ac:dyDescent="0.25">
      <c r="A134" s="8">
        <v>37742</v>
      </c>
      <c r="B134" s="9">
        <v>0.61129474639892578</v>
      </c>
      <c r="C134" s="9">
        <v>0.75300949811935425</v>
      </c>
    </row>
    <row r="135" spans="1:3" x14ac:dyDescent="0.25">
      <c r="A135" s="8">
        <v>37773</v>
      </c>
      <c r="B135" s="9">
        <v>0.60788708925247192</v>
      </c>
      <c r="C135" s="9">
        <v>0.75445228815078735</v>
      </c>
    </row>
    <row r="136" spans="1:3" x14ac:dyDescent="0.25">
      <c r="A136" s="8">
        <v>37803</v>
      </c>
      <c r="B136" s="9">
        <v>0.60868602991104126</v>
      </c>
      <c r="C136" s="9">
        <v>0.75378775596618652</v>
      </c>
    </row>
    <row r="137" spans="1:3" x14ac:dyDescent="0.25">
      <c r="A137" s="8">
        <v>37834</v>
      </c>
      <c r="B137" s="9">
        <v>0.60718101263046265</v>
      </c>
      <c r="C137" s="9">
        <v>0.75315219163894653</v>
      </c>
    </row>
    <row r="138" spans="1:3" x14ac:dyDescent="0.25">
      <c r="A138" s="8">
        <v>37865</v>
      </c>
      <c r="B138" s="9">
        <v>0.60902875661849976</v>
      </c>
      <c r="C138" s="9">
        <v>0.75309181213378906</v>
      </c>
    </row>
    <row r="139" spans="1:3" x14ac:dyDescent="0.25">
      <c r="A139" s="8">
        <v>37895</v>
      </c>
      <c r="B139" s="9">
        <v>0.61154001951217651</v>
      </c>
      <c r="C139" s="9">
        <v>0.75305169820785522</v>
      </c>
    </row>
    <row r="140" spans="1:3" x14ac:dyDescent="0.25">
      <c r="A140" s="8">
        <v>37926</v>
      </c>
      <c r="B140" s="9">
        <v>0.61455100774765015</v>
      </c>
      <c r="C140" s="9">
        <v>0.75237125158309937</v>
      </c>
    </row>
    <row r="141" spans="1:3" x14ac:dyDescent="0.25">
      <c r="A141" s="8">
        <v>37956</v>
      </c>
      <c r="B141" s="9">
        <v>0.61260861158370972</v>
      </c>
      <c r="C141" s="9">
        <v>0.75229489803314209</v>
      </c>
    </row>
    <row r="142" spans="1:3" x14ac:dyDescent="0.25">
      <c r="A142" s="8">
        <v>37987</v>
      </c>
      <c r="B142" s="9">
        <v>0.61462396383285522</v>
      </c>
      <c r="C142" s="9">
        <v>0.75451672077178955</v>
      </c>
    </row>
    <row r="143" spans="1:3" x14ac:dyDescent="0.25">
      <c r="A143" s="8">
        <v>38018</v>
      </c>
      <c r="B143" s="9">
        <v>0.61558651924133301</v>
      </c>
      <c r="C143" s="9">
        <v>0.75506782531738281</v>
      </c>
    </row>
    <row r="144" spans="1:3" x14ac:dyDescent="0.25">
      <c r="A144" s="8">
        <v>38047</v>
      </c>
      <c r="B144" s="9">
        <v>0.61621940135955811</v>
      </c>
      <c r="C144" s="9">
        <v>0.75485086441040039</v>
      </c>
    </row>
    <row r="145" spans="1:3" x14ac:dyDescent="0.25">
      <c r="A145" s="8">
        <v>38078</v>
      </c>
      <c r="B145" s="9">
        <v>0.61362254619598389</v>
      </c>
      <c r="C145" s="9">
        <v>0.75452607870101929</v>
      </c>
    </row>
    <row r="146" spans="1:3" x14ac:dyDescent="0.25">
      <c r="A146" s="8">
        <v>38108</v>
      </c>
      <c r="B146" s="9">
        <v>0.61647623777389526</v>
      </c>
      <c r="C146" s="9">
        <v>0.75366294384002686</v>
      </c>
    </row>
    <row r="147" spans="1:3" x14ac:dyDescent="0.25">
      <c r="A147" s="8">
        <v>38139</v>
      </c>
      <c r="B147" s="9">
        <v>0.61044621467590332</v>
      </c>
      <c r="C147" s="9">
        <v>0.75430589914321899</v>
      </c>
    </row>
    <row r="148" spans="1:3" x14ac:dyDescent="0.25">
      <c r="A148" s="8">
        <v>38169</v>
      </c>
      <c r="B148" s="9">
        <v>0.60929238796234131</v>
      </c>
      <c r="C148" s="9">
        <v>0.75398838520050049</v>
      </c>
    </row>
    <row r="149" spans="1:3" x14ac:dyDescent="0.25">
      <c r="A149" s="8">
        <v>38200</v>
      </c>
      <c r="B149" s="9">
        <v>0.60905516147613525</v>
      </c>
      <c r="C149" s="9">
        <v>0.75391608476638794</v>
      </c>
    </row>
    <row r="150" spans="1:3" x14ac:dyDescent="0.25">
      <c r="A150" s="8">
        <v>38231</v>
      </c>
      <c r="B150" s="9">
        <v>0.60812842845916748</v>
      </c>
      <c r="C150" s="9">
        <v>0.75473952293395996</v>
      </c>
    </row>
    <row r="151" spans="1:3" x14ac:dyDescent="0.25">
      <c r="A151" s="8">
        <v>38261</v>
      </c>
      <c r="B151" s="9">
        <v>0.60833501815795898</v>
      </c>
      <c r="C151" s="9">
        <v>0.75472009181976318</v>
      </c>
    </row>
    <row r="152" spans="1:3" x14ac:dyDescent="0.25">
      <c r="A152" s="8">
        <v>38292</v>
      </c>
      <c r="B152" s="9">
        <v>0.60725182294845581</v>
      </c>
      <c r="C152" s="9">
        <v>0.75656282901763916</v>
      </c>
    </row>
    <row r="153" spans="1:3" x14ac:dyDescent="0.25">
      <c r="A153" s="8">
        <v>38322</v>
      </c>
      <c r="B153" s="9">
        <v>0.60767465829849243</v>
      </c>
      <c r="C153" s="9">
        <v>0.75700598955154419</v>
      </c>
    </row>
    <row r="154" spans="1:3" x14ac:dyDescent="0.25">
      <c r="A154" s="8">
        <v>38353</v>
      </c>
      <c r="B154" s="9">
        <v>0.60729533433914185</v>
      </c>
      <c r="C154" s="9">
        <v>0.75784236192703247</v>
      </c>
    </row>
    <row r="155" spans="1:3" x14ac:dyDescent="0.25">
      <c r="A155" s="8">
        <v>38384</v>
      </c>
      <c r="B155" s="9">
        <v>0.60702568292617798</v>
      </c>
      <c r="C155" s="9">
        <v>0.75880753993988037</v>
      </c>
    </row>
    <row r="156" spans="1:3" x14ac:dyDescent="0.25">
      <c r="A156" s="8">
        <v>38412</v>
      </c>
      <c r="B156" s="9">
        <v>0.60417020320892334</v>
      </c>
      <c r="C156" s="9">
        <v>0.75826001167297363</v>
      </c>
    </row>
    <row r="157" spans="1:3" x14ac:dyDescent="0.25">
      <c r="A157" s="8">
        <v>38443</v>
      </c>
      <c r="B157" s="9">
        <v>0.60051095485687256</v>
      </c>
      <c r="C157" s="9">
        <v>0.75718653202056885</v>
      </c>
    </row>
    <row r="158" spans="1:3" x14ac:dyDescent="0.25">
      <c r="A158" s="8">
        <v>38473</v>
      </c>
      <c r="B158" s="9">
        <v>0.59763139486312866</v>
      </c>
      <c r="C158" s="9">
        <v>0.75759923458099365</v>
      </c>
    </row>
    <row r="159" spans="1:3" x14ac:dyDescent="0.25">
      <c r="A159" s="8">
        <v>38504</v>
      </c>
      <c r="B159" s="9">
        <v>0.59861409664154053</v>
      </c>
      <c r="C159" s="9">
        <v>0.75730186700820923</v>
      </c>
    </row>
    <row r="160" spans="1:3" x14ac:dyDescent="0.25">
      <c r="A160" s="8">
        <v>38534</v>
      </c>
      <c r="B160" s="9">
        <v>0.59989970922470093</v>
      </c>
      <c r="C160" s="9">
        <v>0.7579616904258728</v>
      </c>
    </row>
    <row r="161" spans="1:3" x14ac:dyDescent="0.25">
      <c r="A161" s="8">
        <v>38565</v>
      </c>
      <c r="B161" s="9">
        <v>0.59623581171035767</v>
      </c>
      <c r="C161" s="9">
        <v>0.7596278190612793</v>
      </c>
    </row>
    <row r="162" spans="1:3" x14ac:dyDescent="0.25">
      <c r="A162" s="8">
        <v>38596</v>
      </c>
      <c r="B162" s="9">
        <v>0.59410232305526733</v>
      </c>
      <c r="C162" s="9">
        <v>0.76015543937683105</v>
      </c>
    </row>
    <row r="163" spans="1:3" x14ac:dyDescent="0.25">
      <c r="A163" s="8">
        <v>38626</v>
      </c>
      <c r="B163" s="9">
        <v>0.58876800537109375</v>
      </c>
      <c r="C163" s="9">
        <v>0.7595822811126709</v>
      </c>
    </row>
    <row r="164" spans="1:3" x14ac:dyDescent="0.25">
      <c r="A164" s="8">
        <v>38657</v>
      </c>
      <c r="B164" s="9">
        <v>0.58551520109176636</v>
      </c>
      <c r="C164" s="9">
        <v>0.75850951671600342</v>
      </c>
    </row>
    <row r="165" spans="1:3" x14ac:dyDescent="0.25">
      <c r="A165" s="8">
        <v>38687</v>
      </c>
      <c r="B165" s="9">
        <v>0.581382155418396</v>
      </c>
      <c r="C165" s="9">
        <v>0.75844061374664307</v>
      </c>
    </row>
    <row r="166" spans="1:3" x14ac:dyDescent="0.25">
      <c r="A166" s="8">
        <v>38718</v>
      </c>
      <c r="B166" s="9">
        <v>0.5829319953918457</v>
      </c>
      <c r="C166" s="9">
        <v>0.75913381576538086</v>
      </c>
    </row>
    <row r="167" spans="1:3" x14ac:dyDescent="0.25">
      <c r="A167" s="8">
        <v>38749</v>
      </c>
      <c r="B167" s="9">
        <v>0.58836597204208374</v>
      </c>
      <c r="C167" s="9">
        <v>0.75873667001724243</v>
      </c>
    </row>
    <row r="168" spans="1:3" x14ac:dyDescent="0.25">
      <c r="A168" s="8">
        <v>38777</v>
      </c>
      <c r="B168" s="9">
        <v>0.58916676044464111</v>
      </c>
      <c r="C168" s="9">
        <v>0.75958609580993652</v>
      </c>
    </row>
    <row r="169" spans="1:3" x14ac:dyDescent="0.25">
      <c r="A169" s="8">
        <v>38808</v>
      </c>
      <c r="B169" s="9">
        <v>0.59043335914611816</v>
      </c>
      <c r="C169" s="9">
        <v>0.75940722227096558</v>
      </c>
    </row>
    <row r="170" spans="1:3" x14ac:dyDescent="0.25">
      <c r="A170" s="8">
        <v>38838</v>
      </c>
      <c r="B170" s="9">
        <v>0.5876920223236084</v>
      </c>
      <c r="C170" s="9">
        <v>0.75880801677703857</v>
      </c>
    </row>
    <row r="171" spans="1:3" x14ac:dyDescent="0.25">
      <c r="A171" s="8">
        <v>38869</v>
      </c>
      <c r="B171" s="9">
        <v>0.58770287036895752</v>
      </c>
      <c r="C171" s="9">
        <v>0.75920367240905762</v>
      </c>
    </row>
    <row r="172" spans="1:3" x14ac:dyDescent="0.25">
      <c r="A172" s="8">
        <v>38899</v>
      </c>
      <c r="B172" s="9">
        <v>0.58710372447967529</v>
      </c>
      <c r="C172" s="9">
        <v>0.75995737314224243</v>
      </c>
    </row>
    <row r="173" spans="1:3" x14ac:dyDescent="0.25">
      <c r="A173" s="8">
        <v>38930</v>
      </c>
      <c r="B173" s="9">
        <v>0.59197354316711426</v>
      </c>
      <c r="C173" s="9">
        <v>0.76049286127090454</v>
      </c>
    </row>
    <row r="174" spans="1:3" x14ac:dyDescent="0.25">
      <c r="A174" s="8">
        <v>38961</v>
      </c>
      <c r="B174" s="9">
        <v>0.58863425254821777</v>
      </c>
      <c r="C174" s="9">
        <v>0.7587401270866394</v>
      </c>
    </row>
    <row r="175" spans="1:3" x14ac:dyDescent="0.25">
      <c r="A175" s="8">
        <v>38991</v>
      </c>
      <c r="B175" s="9">
        <v>0.58771872520446777</v>
      </c>
      <c r="C175" s="9">
        <v>0.75850820541381836</v>
      </c>
    </row>
    <row r="176" spans="1:3" x14ac:dyDescent="0.25">
      <c r="A176" s="8">
        <v>39022</v>
      </c>
      <c r="B176" s="9">
        <v>0.58697301149368286</v>
      </c>
      <c r="C176" s="9">
        <v>0.75828242301940918</v>
      </c>
    </row>
    <row r="177" spans="1:3" x14ac:dyDescent="0.25">
      <c r="A177" s="8">
        <v>39052</v>
      </c>
      <c r="B177" s="9">
        <v>0.58837729692459106</v>
      </c>
      <c r="C177" s="9">
        <v>0.75753879547119141</v>
      </c>
    </row>
    <row r="178" spans="1:3" x14ac:dyDescent="0.25">
      <c r="A178" s="8">
        <v>39083</v>
      </c>
      <c r="B178" s="9">
        <v>0.58485722541809082</v>
      </c>
      <c r="C178" s="9">
        <v>0.75741440057754517</v>
      </c>
    </row>
    <row r="179" spans="1:3" x14ac:dyDescent="0.25">
      <c r="A179" s="8">
        <v>39114</v>
      </c>
      <c r="B179" s="9">
        <v>0.58246558904647827</v>
      </c>
      <c r="C179" s="9">
        <v>0.75634407997131348</v>
      </c>
    </row>
    <row r="180" spans="1:3" x14ac:dyDescent="0.25">
      <c r="A180" s="8">
        <v>39142</v>
      </c>
      <c r="B180" s="9">
        <v>0.58161157369613647</v>
      </c>
      <c r="C180" s="9">
        <v>0.75660508871078491</v>
      </c>
    </row>
    <row r="181" spans="1:3" x14ac:dyDescent="0.25">
      <c r="A181" s="8">
        <v>39173</v>
      </c>
      <c r="B181" s="9">
        <v>0.57945507764816284</v>
      </c>
      <c r="C181" s="9">
        <v>0.75751101970672607</v>
      </c>
    </row>
    <row r="182" spans="1:3" x14ac:dyDescent="0.25">
      <c r="A182" s="8">
        <v>39203</v>
      </c>
      <c r="B182" s="9">
        <v>0.57694923877716064</v>
      </c>
      <c r="C182" s="9">
        <v>0.75999045372009277</v>
      </c>
    </row>
    <row r="183" spans="1:3" x14ac:dyDescent="0.25">
      <c r="A183" s="8">
        <v>39234</v>
      </c>
      <c r="B183" s="9">
        <v>0.57468593120574951</v>
      </c>
      <c r="C183" s="9">
        <v>0.76002758741378784</v>
      </c>
    </row>
    <row r="184" spans="1:3" x14ac:dyDescent="0.25">
      <c r="A184" s="8">
        <v>39264</v>
      </c>
      <c r="B184" s="9">
        <v>0.57488209009170532</v>
      </c>
      <c r="C184" s="9">
        <v>0.75984841585159302</v>
      </c>
    </row>
    <row r="185" spans="1:3" x14ac:dyDescent="0.25">
      <c r="A185" s="8">
        <v>39295</v>
      </c>
      <c r="B185" s="9">
        <v>0.57486504316329956</v>
      </c>
      <c r="C185" s="9">
        <v>0.75994527339935303</v>
      </c>
    </row>
    <row r="186" spans="1:3" x14ac:dyDescent="0.25">
      <c r="A186" s="8">
        <v>39326</v>
      </c>
      <c r="B186" s="9">
        <v>0.57637733221054077</v>
      </c>
      <c r="C186" s="9">
        <v>0.76008701324462891</v>
      </c>
    </row>
    <row r="187" spans="1:3" x14ac:dyDescent="0.25">
      <c r="A187" s="8">
        <v>39356</v>
      </c>
      <c r="B187" s="9">
        <v>0.57962620258331299</v>
      </c>
      <c r="C187" s="9">
        <v>0.76040768623352051</v>
      </c>
    </row>
    <row r="188" spans="1:3" x14ac:dyDescent="0.25">
      <c r="A188" s="8">
        <v>39387</v>
      </c>
      <c r="B188" s="9">
        <v>0.58104121685028076</v>
      </c>
      <c r="C188" s="9">
        <v>0.76087427139282227</v>
      </c>
    </row>
    <row r="189" spans="1:3" x14ac:dyDescent="0.25">
      <c r="A189" s="8">
        <v>39417</v>
      </c>
      <c r="B189" s="9">
        <v>0.58142131567001343</v>
      </c>
      <c r="C189" s="9">
        <v>0.76176285743713379</v>
      </c>
    </row>
    <row r="190" spans="1:3" x14ac:dyDescent="0.25">
      <c r="A190" s="8">
        <v>39448</v>
      </c>
      <c r="B190" s="9">
        <v>0.58242028951644897</v>
      </c>
      <c r="C190" s="9">
        <v>0.76183313131332397</v>
      </c>
    </row>
    <row r="191" spans="1:3" x14ac:dyDescent="0.25">
      <c r="A191" s="8">
        <v>39479</v>
      </c>
      <c r="B191" s="9">
        <v>0.58158993721008301</v>
      </c>
      <c r="C191" s="9">
        <v>0.76311367750167847</v>
      </c>
    </row>
    <row r="192" spans="1:3" x14ac:dyDescent="0.25">
      <c r="A192" s="8">
        <v>39508</v>
      </c>
      <c r="B192" s="9">
        <v>0.57929772138595581</v>
      </c>
      <c r="C192" s="9">
        <v>0.76307570934295654</v>
      </c>
    </row>
    <row r="193" spans="1:3" x14ac:dyDescent="0.25">
      <c r="A193" s="8">
        <v>39539</v>
      </c>
      <c r="B193" s="9">
        <v>0.5768815279006958</v>
      </c>
      <c r="C193" s="9">
        <v>0.7634769082069397</v>
      </c>
    </row>
    <row r="194" spans="1:3" x14ac:dyDescent="0.25">
      <c r="A194" s="8">
        <v>39569</v>
      </c>
      <c r="B194" s="9">
        <v>0.57851594686508179</v>
      </c>
      <c r="C194" s="9">
        <v>0.76389670372009277</v>
      </c>
    </row>
    <row r="195" spans="1:3" x14ac:dyDescent="0.25">
      <c r="A195" s="8">
        <v>39600</v>
      </c>
      <c r="B195" s="9">
        <v>0.57208627462387085</v>
      </c>
      <c r="C195" s="9">
        <v>0.76377516984939575</v>
      </c>
    </row>
    <row r="196" spans="1:3" x14ac:dyDescent="0.25">
      <c r="A196" s="8">
        <v>39630</v>
      </c>
      <c r="B196" s="9">
        <v>0.57015174627304077</v>
      </c>
      <c r="C196" s="9">
        <v>0.76283955574035645</v>
      </c>
    </row>
    <row r="197" spans="1:3" x14ac:dyDescent="0.25">
      <c r="A197" s="8">
        <v>39661</v>
      </c>
      <c r="B197" s="9">
        <v>0.56570369005203247</v>
      </c>
      <c r="C197" s="9">
        <v>0.76098209619522095</v>
      </c>
    </row>
    <row r="198" spans="1:3" x14ac:dyDescent="0.25">
      <c r="A198" s="8">
        <v>39692</v>
      </c>
      <c r="B198" s="9">
        <v>0.56631481647491455</v>
      </c>
      <c r="C198" s="9">
        <v>0.75938767194747925</v>
      </c>
    </row>
    <row r="199" spans="1:3" x14ac:dyDescent="0.25">
      <c r="A199" s="8">
        <v>39722</v>
      </c>
      <c r="B199" s="9">
        <v>0.56166785955429077</v>
      </c>
      <c r="C199" s="9">
        <v>0.75850206613540649</v>
      </c>
    </row>
    <row r="200" spans="1:3" x14ac:dyDescent="0.25">
      <c r="A200" s="8">
        <v>39753</v>
      </c>
      <c r="B200" s="9">
        <v>0.55990993976593018</v>
      </c>
      <c r="C200" s="9">
        <v>0.75901567935943604</v>
      </c>
    </row>
    <row r="201" spans="1:3" x14ac:dyDescent="0.25">
      <c r="A201" s="8">
        <v>39783</v>
      </c>
      <c r="B201" s="9">
        <v>0.55687451362609863</v>
      </c>
      <c r="C201" s="9">
        <v>0.75825333595275879</v>
      </c>
    </row>
    <row r="202" spans="1:3" x14ac:dyDescent="0.25">
      <c r="A202" s="8">
        <v>39814</v>
      </c>
      <c r="B202" s="9">
        <v>0.55652660131454468</v>
      </c>
      <c r="C202" s="9">
        <v>0.75856649875640869</v>
      </c>
    </row>
    <row r="203" spans="1:3" x14ac:dyDescent="0.25">
      <c r="A203" s="8">
        <v>39845</v>
      </c>
      <c r="B203" s="9">
        <v>0.54838883876800537</v>
      </c>
      <c r="C203" s="9">
        <v>0.75654584169387817</v>
      </c>
    </row>
    <row r="204" spans="1:3" x14ac:dyDescent="0.25">
      <c r="A204" s="8">
        <v>39873</v>
      </c>
      <c r="B204" s="9">
        <v>0.54024064540863037</v>
      </c>
      <c r="C204" s="9">
        <v>0.75579476356506348</v>
      </c>
    </row>
    <row r="205" spans="1:3" x14ac:dyDescent="0.25">
      <c r="A205" s="8">
        <v>39904</v>
      </c>
      <c r="B205" s="9">
        <v>0.53261059522628784</v>
      </c>
      <c r="C205" s="9">
        <v>0.75408470630645752</v>
      </c>
    </row>
    <row r="206" spans="1:3" x14ac:dyDescent="0.25">
      <c r="A206" s="8">
        <v>39934</v>
      </c>
      <c r="B206" s="9">
        <v>0.52775543928146362</v>
      </c>
      <c r="C206" s="9">
        <v>0.75091594457626343</v>
      </c>
    </row>
    <row r="207" spans="1:3" x14ac:dyDescent="0.25">
      <c r="A207" s="8">
        <v>39965</v>
      </c>
      <c r="B207" s="9">
        <v>0.52555155754089355</v>
      </c>
      <c r="C207" s="9">
        <v>0.74884361028671265</v>
      </c>
    </row>
    <row r="208" spans="1:3" x14ac:dyDescent="0.25">
      <c r="A208" s="8">
        <v>39995</v>
      </c>
      <c r="B208" s="9">
        <v>0.51806086301803589</v>
      </c>
      <c r="C208" s="9">
        <v>0.7477424144744873</v>
      </c>
    </row>
    <row r="209" spans="1:3" x14ac:dyDescent="0.25">
      <c r="A209" s="8">
        <v>40026</v>
      </c>
      <c r="B209" s="9">
        <v>0.51831287145614624</v>
      </c>
      <c r="C209" s="9">
        <v>0.74825453758239746</v>
      </c>
    </row>
    <row r="210" spans="1:3" x14ac:dyDescent="0.25">
      <c r="A210" s="8">
        <v>40057</v>
      </c>
      <c r="B210" s="9">
        <v>0.5129859447479248</v>
      </c>
      <c r="C210" s="9">
        <v>0.74889826774597168</v>
      </c>
    </row>
    <row r="211" spans="1:3" x14ac:dyDescent="0.25">
      <c r="A211" s="8">
        <v>40087</v>
      </c>
      <c r="B211" s="9">
        <v>0.50846147537231445</v>
      </c>
      <c r="C211" s="9">
        <v>0.74969959259033203</v>
      </c>
    </row>
    <row r="212" spans="1:3" x14ac:dyDescent="0.25">
      <c r="A212" s="8">
        <v>40118</v>
      </c>
      <c r="B212" s="9">
        <v>0.51026231050491333</v>
      </c>
      <c r="C212" s="9">
        <v>0.74905902147293091</v>
      </c>
    </row>
    <row r="213" spans="1:3" x14ac:dyDescent="0.25">
      <c r="A213" s="8">
        <v>40148</v>
      </c>
      <c r="B213" s="9">
        <v>0.51000779867172241</v>
      </c>
      <c r="C213" s="9">
        <v>0.74878948926925659</v>
      </c>
    </row>
    <row r="214" spans="1:3" x14ac:dyDescent="0.25">
      <c r="A214" s="8">
        <v>40179</v>
      </c>
      <c r="B214" s="9">
        <v>0.50637602806091309</v>
      </c>
      <c r="C214" s="9">
        <v>0.74794834852218628</v>
      </c>
    </row>
    <row r="215" spans="1:3" x14ac:dyDescent="0.25">
      <c r="A215" s="8">
        <v>40210</v>
      </c>
      <c r="B215" s="9">
        <v>0.50578659772872925</v>
      </c>
      <c r="C215" s="9">
        <v>0.74642342329025269</v>
      </c>
    </row>
    <row r="216" spans="1:3" x14ac:dyDescent="0.25">
      <c r="A216" s="8">
        <v>40238</v>
      </c>
      <c r="B216" s="9">
        <v>0.50597739219665527</v>
      </c>
      <c r="C216" s="9">
        <v>0.7453499436378479</v>
      </c>
    </row>
    <row r="217" spans="1:3" x14ac:dyDescent="0.25">
      <c r="A217" s="8">
        <v>40269</v>
      </c>
      <c r="B217" s="9">
        <v>0.50888723134994507</v>
      </c>
      <c r="C217" s="9">
        <v>0.74493908882141113</v>
      </c>
    </row>
    <row r="218" spans="1:3" x14ac:dyDescent="0.25">
      <c r="A218" s="8">
        <v>40299</v>
      </c>
      <c r="B218" s="9">
        <v>0.51131391525268555</v>
      </c>
      <c r="C218" s="9">
        <v>0.7466576099395752</v>
      </c>
    </row>
    <row r="219" spans="1:3" x14ac:dyDescent="0.25">
      <c r="A219" s="8">
        <v>40330</v>
      </c>
      <c r="B219" s="9">
        <v>0.51151859760284424</v>
      </c>
      <c r="C219" s="9">
        <v>0.74692577123641968</v>
      </c>
    </row>
    <row r="220" spans="1:3" x14ac:dyDescent="0.25">
      <c r="A220" s="8">
        <v>40360</v>
      </c>
      <c r="B220" s="9">
        <v>0.51595163345336914</v>
      </c>
      <c r="C220" s="9">
        <v>0.74838006496429443</v>
      </c>
    </row>
    <row r="221" spans="1:3" x14ac:dyDescent="0.25">
      <c r="A221" s="8">
        <v>40391</v>
      </c>
      <c r="B221" s="9">
        <v>0.51496279239654541</v>
      </c>
      <c r="C221" s="9">
        <v>0.74881660938262939</v>
      </c>
    </row>
    <row r="222" spans="1:3" x14ac:dyDescent="0.25">
      <c r="A222" s="8">
        <v>40422</v>
      </c>
      <c r="B222" s="9">
        <v>0.5170702338218689</v>
      </c>
      <c r="C222" s="9">
        <v>0.74917447566986084</v>
      </c>
    </row>
    <row r="223" spans="1:3" x14ac:dyDescent="0.25">
      <c r="A223" s="8">
        <v>40452</v>
      </c>
      <c r="B223" s="9">
        <v>0.51097172498703003</v>
      </c>
      <c r="C223" s="9">
        <v>0.74790900945663452</v>
      </c>
    </row>
    <row r="224" spans="1:3" x14ac:dyDescent="0.25">
      <c r="A224" s="8">
        <v>40483</v>
      </c>
      <c r="B224" s="9">
        <v>0.50148725509643555</v>
      </c>
      <c r="C224" s="9">
        <v>0.7481684684753418</v>
      </c>
    </row>
    <row r="225" spans="1:3" x14ac:dyDescent="0.25">
      <c r="A225" s="8">
        <v>40513</v>
      </c>
      <c r="B225" s="9">
        <v>0.50465512275695801</v>
      </c>
      <c r="C225" s="9">
        <v>0.74810075759887695</v>
      </c>
    </row>
    <row r="226" spans="1:3" x14ac:dyDescent="0.25">
      <c r="A226" s="8">
        <v>40544</v>
      </c>
      <c r="B226" s="9">
        <v>0.50716382265090942</v>
      </c>
      <c r="C226" s="9">
        <v>0.74851840734481812</v>
      </c>
    </row>
    <row r="227" spans="1:3" x14ac:dyDescent="0.25">
      <c r="A227" s="8">
        <v>40575</v>
      </c>
      <c r="B227" s="9">
        <v>0.50731575489044189</v>
      </c>
      <c r="C227" s="9">
        <v>0.74992918968200684</v>
      </c>
    </row>
    <row r="228" spans="1:3" x14ac:dyDescent="0.25">
      <c r="A228" s="8">
        <v>40603</v>
      </c>
      <c r="B228" s="9">
        <v>0.50441479682922363</v>
      </c>
      <c r="C228" s="9">
        <v>0.75009173154830933</v>
      </c>
    </row>
    <row r="229" spans="1:3" x14ac:dyDescent="0.25">
      <c r="A229" s="8">
        <v>40634</v>
      </c>
      <c r="B229" s="9">
        <v>0.50522220134735107</v>
      </c>
      <c r="C229" s="9">
        <v>0.74913442134857178</v>
      </c>
    </row>
    <row r="230" spans="1:3" x14ac:dyDescent="0.25">
      <c r="A230" s="8">
        <v>40664</v>
      </c>
      <c r="B230" s="9">
        <v>0.5060267448425293</v>
      </c>
      <c r="C230" s="9">
        <v>0.74933606386184692</v>
      </c>
    </row>
    <row r="231" spans="1:3" x14ac:dyDescent="0.25">
      <c r="A231" s="8">
        <v>40695</v>
      </c>
      <c r="B231" s="9">
        <v>0.5051235556602478</v>
      </c>
      <c r="C231" s="9">
        <v>0.74879282712936401</v>
      </c>
    </row>
    <row r="232" spans="1:3" x14ac:dyDescent="0.25">
      <c r="A232" s="8">
        <v>40725</v>
      </c>
      <c r="B232" s="9">
        <v>0.49875986576080322</v>
      </c>
      <c r="C232" s="9">
        <v>0.74739432334899902</v>
      </c>
    </row>
    <row r="233" spans="1:3" x14ac:dyDescent="0.25">
      <c r="A233" s="8">
        <v>40756</v>
      </c>
      <c r="B233" s="9">
        <v>0.49579426646232605</v>
      </c>
      <c r="C233" s="9">
        <v>0.74774569272994995</v>
      </c>
    </row>
    <row r="234" spans="1:3" x14ac:dyDescent="0.25">
      <c r="A234" s="8">
        <v>40787</v>
      </c>
      <c r="B234" s="9">
        <v>0.49159204959869385</v>
      </c>
      <c r="C234" s="9">
        <v>0.74757444858551025</v>
      </c>
    </row>
    <row r="235" spans="1:3" x14ac:dyDescent="0.25">
      <c r="A235" s="8">
        <v>40817</v>
      </c>
      <c r="B235" s="9">
        <v>0.4914700984954834</v>
      </c>
      <c r="C235" s="9">
        <v>0.74806886911392212</v>
      </c>
    </row>
    <row r="236" spans="1:3" x14ac:dyDescent="0.25">
      <c r="A236" s="8">
        <v>40848</v>
      </c>
      <c r="B236" s="9">
        <v>0.49274080991744995</v>
      </c>
      <c r="C236" s="9">
        <v>0.74779194593429565</v>
      </c>
    </row>
    <row r="237" spans="1:3" x14ac:dyDescent="0.25">
      <c r="A237" s="8">
        <v>40878</v>
      </c>
      <c r="B237" s="9">
        <v>0.49270018935203552</v>
      </c>
      <c r="C237" s="9">
        <v>0.74869132041931152</v>
      </c>
    </row>
    <row r="238" spans="1:3" x14ac:dyDescent="0.25">
      <c r="A238" s="8">
        <v>40909</v>
      </c>
      <c r="B238" s="9">
        <v>0.49071076512336731</v>
      </c>
      <c r="C238" s="9">
        <v>0.74939340353012085</v>
      </c>
    </row>
    <row r="239" spans="1:3" x14ac:dyDescent="0.25">
      <c r="A239" s="8">
        <v>40940</v>
      </c>
      <c r="B239" s="9">
        <v>0.49415183067321777</v>
      </c>
      <c r="C239" s="9">
        <v>0.74951189756393433</v>
      </c>
    </row>
    <row r="240" spans="1:3" x14ac:dyDescent="0.25">
      <c r="A240" s="8">
        <v>40969</v>
      </c>
      <c r="B240" s="9">
        <v>0.49550297856330872</v>
      </c>
      <c r="C240" s="9">
        <v>0.75108891725540161</v>
      </c>
    </row>
    <row r="241" spans="1:3" x14ac:dyDescent="0.25">
      <c r="A241" s="8">
        <v>41000</v>
      </c>
      <c r="B241" s="9">
        <v>0.49433246254920959</v>
      </c>
      <c r="C241" s="9">
        <v>0.75208741426467896</v>
      </c>
    </row>
    <row r="242" spans="1:3" x14ac:dyDescent="0.25">
      <c r="A242" s="8">
        <v>41030</v>
      </c>
      <c r="B242" s="9">
        <v>0.4978216290473938</v>
      </c>
      <c r="C242" s="9">
        <v>0.75292676687240601</v>
      </c>
    </row>
    <row r="243" spans="1:3" x14ac:dyDescent="0.25">
      <c r="A243" s="8">
        <v>41061</v>
      </c>
      <c r="B243" s="9">
        <v>0.50470364093780518</v>
      </c>
      <c r="C243" s="9">
        <v>0.7544097900390625</v>
      </c>
    </row>
    <row r="244" spans="1:3" x14ac:dyDescent="0.25">
      <c r="A244" s="8">
        <v>41091</v>
      </c>
      <c r="B244" s="9">
        <v>0.50616145133972168</v>
      </c>
      <c r="C244" s="9">
        <v>0.75598424673080444</v>
      </c>
    </row>
    <row r="245" spans="1:3" x14ac:dyDescent="0.25">
      <c r="A245" s="8">
        <v>41122</v>
      </c>
      <c r="B245" s="9">
        <v>0.50691872835159302</v>
      </c>
      <c r="C245" s="9">
        <v>0.75700545310974121</v>
      </c>
    </row>
    <row r="246" spans="1:3" x14ac:dyDescent="0.25">
      <c r="A246" s="8">
        <v>41153</v>
      </c>
      <c r="B246" s="9">
        <v>0.50475221872329712</v>
      </c>
      <c r="C246" s="9">
        <v>0.75704675912857056</v>
      </c>
    </row>
    <row r="247" spans="1:3" x14ac:dyDescent="0.25">
      <c r="A247" s="8">
        <v>41183</v>
      </c>
      <c r="B247" s="9">
        <v>0.50644779205322266</v>
      </c>
      <c r="C247" s="9">
        <v>0.75592416524887085</v>
      </c>
    </row>
    <row r="248" spans="1:3" x14ac:dyDescent="0.25">
      <c r="A248" s="8">
        <v>41214</v>
      </c>
      <c r="B248" s="9">
        <v>0.50840270519256592</v>
      </c>
      <c r="C248" s="9">
        <v>0.75811749696731567</v>
      </c>
    </row>
    <row r="249" spans="1:3" x14ac:dyDescent="0.25">
      <c r="A249" s="8">
        <v>41244</v>
      </c>
      <c r="B249" s="9">
        <v>0.50716269016265869</v>
      </c>
      <c r="C249" s="9">
        <v>0.75975334644317627</v>
      </c>
    </row>
    <row r="250" spans="1:3" x14ac:dyDescent="0.25">
      <c r="A250" s="8">
        <v>41275</v>
      </c>
      <c r="B250" s="9">
        <v>0.50288504362106323</v>
      </c>
      <c r="C250" s="9">
        <v>0.76008445024490356</v>
      </c>
    </row>
    <row r="251" spans="1:3" x14ac:dyDescent="0.25">
      <c r="A251" s="8">
        <v>41306</v>
      </c>
      <c r="B251" s="9">
        <v>0.49940556287765503</v>
      </c>
      <c r="C251" s="9">
        <v>0.75845795869827271</v>
      </c>
    </row>
    <row r="252" spans="1:3" x14ac:dyDescent="0.25">
      <c r="A252" s="8">
        <v>41334</v>
      </c>
      <c r="B252" s="9">
        <v>0.5019993782043457</v>
      </c>
      <c r="C252" s="9">
        <v>0.75806224346160889</v>
      </c>
    </row>
    <row r="253" spans="1:3" x14ac:dyDescent="0.25">
      <c r="A253" s="8">
        <v>41365</v>
      </c>
      <c r="B253" s="9">
        <v>0.50332224369049072</v>
      </c>
      <c r="C253" s="9">
        <v>0.75846052169799805</v>
      </c>
    </row>
    <row r="254" spans="1:3" x14ac:dyDescent="0.25">
      <c r="A254" s="8">
        <v>41395</v>
      </c>
      <c r="B254" s="9">
        <v>0.498374342918396</v>
      </c>
      <c r="C254" s="9">
        <v>0.75910186767578125</v>
      </c>
    </row>
    <row r="255" spans="1:3" x14ac:dyDescent="0.25">
      <c r="A255" s="8">
        <v>41426</v>
      </c>
      <c r="B255" s="9">
        <v>0.49381083250045776</v>
      </c>
      <c r="C255" s="9">
        <v>0.76162272691726685</v>
      </c>
    </row>
    <row r="256" spans="1:3" x14ac:dyDescent="0.25">
      <c r="A256" s="8">
        <v>41456</v>
      </c>
      <c r="B256" s="9">
        <v>0.49536541104316711</v>
      </c>
      <c r="C256" s="9">
        <v>0.76310539245605469</v>
      </c>
    </row>
    <row r="257" spans="1:4" x14ac:dyDescent="0.25">
      <c r="A257" s="8">
        <v>41487</v>
      </c>
      <c r="B257" s="9">
        <v>0.49541720747947693</v>
      </c>
      <c r="C257" s="9">
        <v>0.76335269212722778</v>
      </c>
    </row>
    <row r="258" spans="1:4" x14ac:dyDescent="0.25">
      <c r="A258" s="8">
        <v>41518</v>
      </c>
      <c r="B258" s="9">
        <v>0.50227069854736328</v>
      </c>
      <c r="C258" s="9">
        <v>0.76357227563858032</v>
      </c>
    </row>
    <row r="259" spans="1:4" x14ac:dyDescent="0.25">
      <c r="A259" s="8">
        <v>41548</v>
      </c>
      <c r="B259" s="9">
        <v>0.50428706407546997</v>
      </c>
      <c r="C259" s="9">
        <v>0.76578319072723389</v>
      </c>
    </row>
    <row r="260" spans="1:4" x14ac:dyDescent="0.25">
      <c r="A260" s="8">
        <v>41579</v>
      </c>
      <c r="B260" s="9">
        <v>0.5079350471496582</v>
      </c>
      <c r="C260" s="9">
        <v>0.76687431335449219</v>
      </c>
    </row>
    <row r="261" spans="1:4" x14ac:dyDescent="0.25">
      <c r="A261" s="8">
        <v>41609</v>
      </c>
      <c r="B261" s="9">
        <v>0.50706344842910767</v>
      </c>
      <c r="C261" s="9">
        <v>0.76655435562133789</v>
      </c>
    </row>
    <row r="262" spans="1:4" x14ac:dyDescent="0.25">
      <c r="A262" s="8">
        <v>41640</v>
      </c>
      <c r="B262" s="9">
        <v>0.50830739736557007</v>
      </c>
      <c r="C262" s="9">
        <v>0.76757597923278809</v>
      </c>
    </row>
    <row r="263" spans="1:4" x14ac:dyDescent="0.25">
      <c r="A263" s="8">
        <v>41671</v>
      </c>
      <c r="B263" s="9">
        <v>0.51101523637771606</v>
      </c>
      <c r="C263" s="9">
        <v>0.7702251672744751</v>
      </c>
    </row>
    <row r="264" spans="1:4" x14ac:dyDescent="0.25">
      <c r="A264" s="8">
        <v>41699</v>
      </c>
      <c r="B264" s="9">
        <v>0.51014196872711182</v>
      </c>
      <c r="C264" s="9">
        <v>0.77143913507461548</v>
      </c>
    </row>
    <row r="265" spans="1:4" x14ac:dyDescent="0.25">
      <c r="A265" s="8">
        <v>41730</v>
      </c>
      <c r="B265" s="9">
        <v>0.51798129081726074</v>
      </c>
      <c r="C265" s="9">
        <v>0.77247941493988037</v>
      </c>
    </row>
    <row r="266" spans="1:4" x14ac:dyDescent="0.25">
      <c r="A266" s="8">
        <v>41760</v>
      </c>
      <c r="B266" s="9">
        <v>0.52029132843017578</v>
      </c>
      <c r="C266" s="9">
        <v>0.77452743053436279</v>
      </c>
    </row>
    <row r="267" spans="1:4" x14ac:dyDescent="0.25">
      <c r="A267" s="8">
        <v>41791</v>
      </c>
      <c r="B267" s="9">
        <v>0.52111703157424927</v>
      </c>
      <c r="C267" s="9">
        <v>0.77341729402542114</v>
      </c>
    </row>
    <row r="268" spans="1:4" x14ac:dyDescent="0.25">
      <c r="A268" s="8">
        <v>41821</v>
      </c>
      <c r="B268" s="9">
        <v>0.51841813325881958</v>
      </c>
      <c r="C268" s="9">
        <v>0.77342456579208374</v>
      </c>
      <c r="D268">
        <v>0.65416413545608521</v>
      </c>
    </row>
    <row r="269" spans="1:4" x14ac:dyDescent="0.25">
      <c r="A269" s="8">
        <v>41852</v>
      </c>
      <c r="B269" s="9">
        <v>0.52572691440582275</v>
      </c>
      <c r="C269" s="9">
        <v>0.7740781307220459</v>
      </c>
      <c r="D269">
        <v>0.65545171499252319</v>
      </c>
    </row>
    <row r="270" spans="1:4" x14ac:dyDescent="0.25">
      <c r="A270" s="8">
        <v>41883</v>
      </c>
      <c r="B270" s="9">
        <v>0.52330440282821655</v>
      </c>
      <c r="C270" s="9">
        <v>0.77538937330245972</v>
      </c>
      <c r="D270">
        <v>0.65630042552947998</v>
      </c>
    </row>
    <row r="271" spans="1:4" x14ac:dyDescent="0.25">
      <c r="A271" s="8">
        <v>41913</v>
      </c>
      <c r="B271" s="9">
        <v>0.52077823877334595</v>
      </c>
      <c r="C271" s="9">
        <v>0.77545249462127686</v>
      </c>
      <c r="D271">
        <v>0.65610241889953613</v>
      </c>
    </row>
    <row r="272" spans="1:4" x14ac:dyDescent="0.25">
      <c r="A272" s="8">
        <v>41944</v>
      </c>
      <c r="B272" s="9">
        <v>0.51629638671875</v>
      </c>
      <c r="C272" s="9">
        <v>0.77619701623916626</v>
      </c>
      <c r="D272">
        <v>0.65795302391052246</v>
      </c>
    </row>
    <row r="273" spans="1:4" x14ac:dyDescent="0.25">
      <c r="A273" s="8">
        <v>41974</v>
      </c>
      <c r="B273" s="9">
        <v>0.52478963136672974</v>
      </c>
      <c r="C273" s="9">
        <v>0.77685236930847168</v>
      </c>
      <c r="D273">
        <v>0.65719163417816162</v>
      </c>
    </row>
    <row r="274" spans="1:4" x14ac:dyDescent="0.25">
      <c r="A274" s="8">
        <v>42005</v>
      </c>
      <c r="B274" s="9">
        <v>0.52726441621780396</v>
      </c>
      <c r="C274" s="9">
        <v>0.77741110324859619</v>
      </c>
      <c r="D274">
        <v>0.66088300943374634</v>
      </c>
    </row>
    <row r="275" spans="1:4" x14ac:dyDescent="0.25">
      <c r="A275" s="8">
        <v>42036</v>
      </c>
      <c r="B275" s="9">
        <v>0.53010928630828857</v>
      </c>
      <c r="C275" s="9">
        <v>0.77838134765625</v>
      </c>
      <c r="D275">
        <v>0.66186946630477905</v>
      </c>
    </row>
    <row r="276" spans="1:4" x14ac:dyDescent="0.25">
      <c r="A276" s="8">
        <v>42064</v>
      </c>
      <c r="B276" s="9">
        <v>0.53093934059143066</v>
      </c>
      <c r="C276" s="9">
        <v>0.7781943678855896</v>
      </c>
      <c r="D276">
        <v>0.66343224048614502</v>
      </c>
    </row>
    <row r="277" spans="1:4" x14ac:dyDescent="0.25">
      <c r="A277" s="8">
        <v>42095</v>
      </c>
      <c r="B277" s="9">
        <v>0.53032797574996948</v>
      </c>
      <c r="C277" s="9">
        <v>0.77823972702026367</v>
      </c>
      <c r="D277">
        <v>0.6639220118522644</v>
      </c>
    </row>
    <row r="278" spans="1:4" x14ac:dyDescent="0.25">
      <c r="A278" s="8">
        <v>42125</v>
      </c>
      <c r="B278" s="9">
        <v>0.53129088878631592</v>
      </c>
      <c r="C278" s="9">
        <v>0.77645629644393921</v>
      </c>
      <c r="D278">
        <v>0.66481435298919678</v>
      </c>
    </row>
    <row r="279" spans="1:4" x14ac:dyDescent="0.25">
      <c r="A279" s="8">
        <v>42156</v>
      </c>
      <c r="B279" s="9">
        <v>0.53339570760726929</v>
      </c>
      <c r="C279" s="9">
        <v>0.77684807777404785</v>
      </c>
      <c r="D279">
        <v>0.66612285375595093</v>
      </c>
    </row>
    <row r="280" spans="1:4" x14ac:dyDescent="0.25">
      <c r="A280" s="8">
        <v>42186</v>
      </c>
      <c r="B280" s="9">
        <v>0.53642493486404419</v>
      </c>
      <c r="C280" s="9">
        <v>0.77733194828033447</v>
      </c>
      <c r="D280">
        <v>0.6670536994934082</v>
      </c>
    </row>
    <row r="281" spans="1:4" x14ac:dyDescent="0.25">
      <c r="A281" s="8">
        <v>42217</v>
      </c>
      <c r="B281" s="9">
        <v>0.54065424203872681</v>
      </c>
      <c r="C281" s="9">
        <v>0.77727168798446655</v>
      </c>
      <c r="D281">
        <v>0.66766530275344849</v>
      </c>
    </row>
    <row r="282" spans="1:4" x14ac:dyDescent="0.25">
      <c r="A282" s="8">
        <v>42248</v>
      </c>
      <c r="B282" s="9">
        <v>0.54628074169158936</v>
      </c>
      <c r="C282" s="9">
        <v>0.77860838174819946</v>
      </c>
      <c r="D282">
        <v>0.66844779253005981</v>
      </c>
    </row>
    <row r="283" spans="1:4" x14ac:dyDescent="0.25">
      <c r="A283" s="8">
        <v>42278</v>
      </c>
      <c r="B283" s="9">
        <v>0.54771757125854492</v>
      </c>
      <c r="C283" s="9">
        <v>0.78069204092025757</v>
      </c>
      <c r="D283">
        <v>0.66922670602798462</v>
      </c>
    </row>
    <row r="284" spans="1:4" x14ac:dyDescent="0.25">
      <c r="A284" s="8">
        <v>42309</v>
      </c>
      <c r="B284" s="9">
        <v>0.54594177007675171</v>
      </c>
      <c r="C284" s="9">
        <v>0.7818264365196228</v>
      </c>
      <c r="D284">
        <v>0.67013287544250488</v>
      </c>
    </row>
    <row r="285" spans="1:4" x14ac:dyDescent="0.25">
      <c r="A285" s="8">
        <v>42339</v>
      </c>
      <c r="B285" s="9">
        <v>0.54641526937484741</v>
      </c>
      <c r="C285" s="9">
        <v>0.78241419792175293</v>
      </c>
      <c r="D285">
        <v>0.66889673471450806</v>
      </c>
    </row>
    <row r="286" spans="1:4" x14ac:dyDescent="0.25">
      <c r="A286" s="8">
        <v>42370</v>
      </c>
      <c r="B286" s="9">
        <v>0.54700386524200439</v>
      </c>
      <c r="C286" s="9">
        <v>0.78192543983459473</v>
      </c>
      <c r="D286">
        <v>0.67066335678100586</v>
      </c>
    </row>
    <row r="287" spans="1:4" x14ac:dyDescent="0.25">
      <c r="A287" s="8">
        <v>42401</v>
      </c>
      <c r="B287" s="9">
        <v>0.54626405239105225</v>
      </c>
      <c r="C287" s="9">
        <v>0.78262078762054443</v>
      </c>
      <c r="D287">
        <v>0.67112487554550171</v>
      </c>
    </row>
    <row r="288" spans="1:4" x14ac:dyDescent="0.25">
      <c r="A288" s="8">
        <v>42430</v>
      </c>
      <c r="B288" s="9">
        <v>0.54619771242141724</v>
      </c>
      <c r="C288" s="9">
        <v>0.7824864387512207</v>
      </c>
      <c r="D288">
        <v>0.67122793197631836</v>
      </c>
    </row>
    <row r="289" spans="1:4" x14ac:dyDescent="0.25">
      <c r="A289" s="8">
        <v>42461</v>
      </c>
      <c r="B289" s="9">
        <v>0.54300010204315186</v>
      </c>
      <c r="C289" s="9">
        <v>0.78377461433410645</v>
      </c>
      <c r="D289">
        <v>0.67083173990249634</v>
      </c>
    </row>
    <row r="290" spans="1:4" x14ac:dyDescent="0.25">
      <c r="A290" s="8">
        <v>42491</v>
      </c>
      <c r="B290" s="9">
        <v>0.54515707492828369</v>
      </c>
      <c r="C290" s="9">
        <v>0.78523463010787964</v>
      </c>
      <c r="D290">
        <v>0.6716921329498291</v>
      </c>
    </row>
    <row r="291" spans="1:4" x14ac:dyDescent="0.25">
      <c r="A291" s="8">
        <v>42522</v>
      </c>
      <c r="B291" s="9">
        <v>0.54494994878768921</v>
      </c>
      <c r="C291" s="9">
        <v>0.78592759370803833</v>
      </c>
      <c r="D291">
        <v>0.67204278707504272</v>
      </c>
    </row>
    <row r="292" spans="1:4" x14ac:dyDescent="0.25">
      <c r="A292" s="8">
        <v>42552</v>
      </c>
      <c r="B292" s="9">
        <v>0.5432736873626709</v>
      </c>
      <c r="C292" s="9">
        <v>0.78725868463516235</v>
      </c>
      <c r="D292">
        <v>0.67276722192764282</v>
      </c>
    </row>
    <row r="293" spans="1:4" x14ac:dyDescent="0.25">
      <c r="A293" s="8">
        <v>42583</v>
      </c>
      <c r="B293" s="9">
        <v>0.5436442494392395</v>
      </c>
      <c r="C293" s="9">
        <v>0.78686213493347168</v>
      </c>
      <c r="D293">
        <v>0.67299449443817139</v>
      </c>
    </row>
    <row r="294" spans="1:4" x14ac:dyDescent="0.25">
      <c r="A294" s="8">
        <v>42614</v>
      </c>
      <c r="B294" s="9">
        <v>0.54286986589431763</v>
      </c>
      <c r="C294" s="9">
        <v>0.78646796941757202</v>
      </c>
      <c r="D294">
        <v>0.67347782850265503</v>
      </c>
    </row>
    <row r="295" spans="1:4" x14ac:dyDescent="0.25">
      <c r="A295" s="8">
        <v>42644</v>
      </c>
      <c r="B295" s="9">
        <v>0.54316025972366333</v>
      </c>
      <c r="C295" s="9">
        <v>0.78615343570709229</v>
      </c>
      <c r="D295">
        <v>0.67400127649307251</v>
      </c>
    </row>
    <row r="296" spans="1:4" x14ac:dyDescent="0.25">
      <c r="A296" s="8">
        <v>42675</v>
      </c>
      <c r="B296" s="9">
        <v>0.54678547382354736</v>
      </c>
      <c r="C296" s="9">
        <v>0.78547167778015137</v>
      </c>
      <c r="D296">
        <v>0.67477518320083618</v>
      </c>
    </row>
    <row r="297" spans="1:4" x14ac:dyDescent="0.25">
      <c r="A297" s="8">
        <v>42705</v>
      </c>
      <c r="B297" s="9">
        <v>0.54767292737960815</v>
      </c>
      <c r="C297" s="9">
        <v>0.78663152456283569</v>
      </c>
      <c r="D297">
        <v>0.67517328262329102</v>
      </c>
    </row>
    <row r="298" spans="1:4" x14ac:dyDescent="0.25">
      <c r="A298" s="8">
        <v>42736</v>
      </c>
      <c r="B298" s="9">
        <v>0.54667371511459351</v>
      </c>
      <c r="C298" s="9">
        <v>0.78639668226242065</v>
      </c>
      <c r="D298">
        <v>0.67531067132949829</v>
      </c>
    </row>
    <row r="299" spans="1:4" x14ac:dyDescent="0.25">
      <c r="A299" s="8">
        <v>42767</v>
      </c>
      <c r="B299" s="9">
        <v>0.54640567302703857</v>
      </c>
      <c r="C299" s="9">
        <v>0.78741896152496338</v>
      </c>
      <c r="D299">
        <v>0.67603296041488647</v>
      </c>
    </row>
    <row r="300" spans="1:4" x14ac:dyDescent="0.25">
      <c r="A300" s="8">
        <v>42795</v>
      </c>
      <c r="B300" s="9">
        <v>0.54836505651473999</v>
      </c>
      <c r="C300" s="9">
        <v>0.78866451978683472</v>
      </c>
      <c r="D300">
        <v>0.67675113677978516</v>
      </c>
    </row>
    <row r="301" spans="1:4" x14ac:dyDescent="0.25">
      <c r="A301" s="8">
        <v>42826</v>
      </c>
      <c r="B301" s="9">
        <v>0.54841738939285278</v>
      </c>
      <c r="C301" s="9">
        <v>0.78854060173034668</v>
      </c>
      <c r="D301">
        <v>0.67720252275466919</v>
      </c>
    </row>
    <row r="302" spans="1:4" x14ac:dyDescent="0.25">
      <c r="A302" s="8">
        <v>42856</v>
      </c>
      <c r="B302" s="9">
        <v>0.54661542177200317</v>
      </c>
      <c r="C302" s="9">
        <v>0.79054057598114014</v>
      </c>
      <c r="D302">
        <v>0.67796468734741211</v>
      </c>
    </row>
    <row r="303" spans="1:4" x14ac:dyDescent="0.25">
      <c r="A303" s="8">
        <v>42887</v>
      </c>
      <c r="B303" s="9">
        <v>0.54624772071838379</v>
      </c>
      <c r="C303" s="9">
        <v>0.7928779125213623</v>
      </c>
      <c r="D303">
        <v>0.67850583791732788</v>
      </c>
    </row>
    <row r="304" spans="1:4" x14ac:dyDescent="0.25">
      <c r="A304" s="8">
        <v>42917</v>
      </c>
      <c r="B304" s="9">
        <v>0.54580193758010864</v>
      </c>
      <c r="C304" s="9">
        <v>0.7947990894317627</v>
      </c>
      <c r="D304">
        <v>0.678841233253479</v>
      </c>
    </row>
    <row r="305" spans="1:5" x14ac:dyDescent="0.25">
      <c r="A305" s="8">
        <v>42948</v>
      </c>
      <c r="B305" s="9">
        <v>0.54121333360671997</v>
      </c>
      <c r="C305" s="9">
        <v>0.79413563013076782</v>
      </c>
      <c r="D305">
        <v>0.67966347932815552</v>
      </c>
    </row>
    <row r="306" spans="1:5" x14ac:dyDescent="0.25">
      <c r="A306" s="8">
        <v>42979</v>
      </c>
      <c r="B306" s="9">
        <v>0.53682476282119751</v>
      </c>
      <c r="C306" s="9">
        <v>0.79336273670196533</v>
      </c>
      <c r="D306">
        <v>0.68024247884750366</v>
      </c>
    </row>
    <row r="307" spans="1:5" x14ac:dyDescent="0.25">
      <c r="A307" s="8">
        <v>43009</v>
      </c>
      <c r="B307" s="9">
        <v>0.53809499740600586</v>
      </c>
      <c r="C307" s="9">
        <v>0.79382568597793579</v>
      </c>
      <c r="D307">
        <v>0.68077987432479858</v>
      </c>
    </row>
    <row r="308" spans="1:5" x14ac:dyDescent="0.25">
      <c r="A308" s="8">
        <v>43040</v>
      </c>
      <c r="B308" s="9">
        <v>0.54160696268081665</v>
      </c>
      <c r="C308" s="9">
        <v>0.79614007472991943</v>
      </c>
      <c r="D308">
        <v>0.68132674694061279</v>
      </c>
    </row>
    <row r="309" spans="1:5" x14ac:dyDescent="0.25">
      <c r="A309" s="8">
        <v>43070</v>
      </c>
      <c r="B309" s="9">
        <v>0.53812932968139648</v>
      </c>
      <c r="C309" s="9">
        <v>0.79479062557220459</v>
      </c>
      <c r="D309">
        <v>0.68179184198379517</v>
      </c>
    </row>
    <row r="310" spans="1:5" x14ac:dyDescent="0.25">
      <c r="A310" s="8">
        <v>43101</v>
      </c>
      <c r="B310" s="9">
        <v>0.53908908367156982</v>
      </c>
      <c r="C310" s="9">
        <v>0.7960166335105896</v>
      </c>
      <c r="D310">
        <v>0.68227088451385498</v>
      </c>
      <c r="E310">
        <v>0.54423737525939941</v>
      </c>
    </row>
    <row r="311" spans="1:5" x14ac:dyDescent="0.25">
      <c r="A311" s="8">
        <v>43132</v>
      </c>
      <c r="B311" s="9">
        <v>0.53967082500457764</v>
      </c>
      <c r="C311" s="9">
        <v>0.79665708541870117</v>
      </c>
      <c r="D311">
        <v>0.68226748704910278</v>
      </c>
      <c r="E311">
        <v>0.54649853706359863</v>
      </c>
    </row>
    <row r="312" spans="1:5" x14ac:dyDescent="0.25">
      <c r="A312" s="8">
        <v>43160</v>
      </c>
      <c r="B312" s="9">
        <v>0.54435265064239502</v>
      </c>
      <c r="C312" s="9">
        <v>0.79781442880630493</v>
      </c>
      <c r="D312">
        <v>0.68235933780670166</v>
      </c>
      <c r="E312">
        <v>0.55289727449417114</v>
      </c>
    </row>
    <row r="313" spans="1:5" x14ac:dyDescent="0.25">
      <c r="A313" s="8">
        <v>43191</v>
      </c>
      <c r="B313" s="9">
        <v>0.5453835129737854</v>
      </c>
      <c r="C313" s="9">
        <v>0.79788500070571899</v>
      </c>
      <c r="D313">
        <v>0.68300074338912964</v>
      </c>
      <c r="E313">
        <v>0.55212879180908203</v>
      </c>
    </row>
    <row r="314" spans="1:5" x14ac:dyDescent="0.25">
      <c r="A314" s="8">
        <v>43221</v>
      </c>
      <c r="B314" s="9">
        <v>0.54278600215911865</v>
      </c>
      <c r="C314" s="9">
        <v>0.79877275228500366</v>
      </c>
      <c r="D314">
        <v>0.68341159820556641</v>
      </c>
      <c r="E314">
        <v>0.55164241790771484</v>
      </c>
    </row>
    <row r="315" spans="1:5" x14ac:dyDescent="0.25">
      <c r="A315" s="8">
        <v>43252</v>
      </c>
      <c r="B315" s="9">
        <v>0.54399240016937256</v>
      </c>
      <c r="C315" s="9">
        <v>0.79741919040679932</v>
      </c>
      <c r="D315">
        <v>0.68356037139892578</v>
      </c>
      <c r="E315">
        <v>0.55216270685195923</v>
      </c>
    </row>
    <row r="316" spans="1:5" x14ac:dyDescent="0.25">
      <c r="A316" s="8">
        <v>43282</v>
      </c>
      <c r="B316" s="9">
        <v>0.54438447952270508</v>
      </c>
      <c r="C316" s="9">
        <v>0.79687118530273438</v>
      </c>
      <c r="D316">
        <v>0.68408787250518799</v>
      </c>
      <c r="E316">
        <v>0.55393362045288086</v>
      </c>
    </row>
    <row r="317" spans="1:5" x14ac:dyDescent="0.25">
      <c r="A317" s="8">
        <v>43313</v>
      </c>
      <c r="B317" s="9">
        <v>0.54376250505447388</v>
      </c>
      <c r="C317" s="9">
        <v>0.79736983776092529</v>
      </c>
      <c r="D317">
        <v>0.68485897779464722</v>
      </c>
      <c r="E317">
        <v>0.55621427297592163</v>
      </c>
    </row>
    <row r="318" spans="1:5" x14ac:dyDescent="0.25">
      <c r="A318" s="8">
        <v>43344</v>
      </c>
      <c r="B318" s="9">
        <v>0.54052501916885376</v>
      </c>
      <c r="C318" s="9">
        <v>0.79788827896118164</v>
      </c>
      <c r="D318">
        <v>0.6849856972694397</v>
      </c>
      <c r="E318">
        <v>0.5572846531867981</v>
      </c>
    </row>
    <row r="319" spans="1:5" x14ac:dyDescent="0.25">
      <c r="A319" s="8">
        <v>43374</v>
      </c>
      <c r="B319" s="9">
        <v>0.54571807384490967</v>
      </c>
      <c r="C319" s="9">
        <v>0.79863870143890381</v>
      </c>
      <c r="D319">
        <v>0.68571805953979492</v>
      </c>
      <c r="E319">
        <v>0.55682957172393799</v>
      </c>
    </row>
    <row r="320" spans="1:5" x14ac:dyDescent="0.25">
      <c r="A320" s="8">
        <v>43405</v>
      </c>
      <c r="B320" s="9">
        <v>0.54894250631332397</v>
      </c>
      <c r="C320" s="9">
        <v>0.79847651720046997</v>
      </c>
      <c r="D320">
        <v>0.68680083751678467</v>
      </c>
      <c r="E320">
        <v>0.55628287792205811</v>
      </c>
    </row>
    <row r="321" spans="1:5" x14ac:dyDescent="0.25">
      <c r="A321" s="8">
        <v>43435</v>
      </c>
      <c r="B321" s="9">
        <v>0.54597342014312744</v>
      </c>
      <c r="C321" s="9">
        <v>0.79985684156417847</v>
      </c>
      <c r="D321">
        <v>0.68670260906219482</v>
      </c>
      <c r="E321">
        <v>0.55637633800506592</v>
      </c>
    </row>
    <row r="322" spans="1:5" x14ac:dyDescent="0.25">
      <c r="A322" s="8">
        <v>43466</v>
      </c>
      <c r="B322" s="9">
        <v>0.55050933361053467</v>
      </c>
      <c r="C322" s="9">
        <v>0.80211228132247925</v>
      </c>
      <c r="D322">
        <v>0.68755877017974854</v>
      </c>
      <c r="E322">
        <v>0.55429208278656006</v>
      </c>
    </row>
    <row r="323" spans="1:5" x14ac:dyDescent="0.25">
      <c r="A323" s="8">
        <v>43497</v>
      </c>
      <c r="B323" s="9">
        <v>0.55125659704208374</v>
      </c>
      <c r="C323" s="9">
        <v>0.80212897062301636</v>
      </c>
      <c r="D323">
        <v>0.68798422813415527</v>
      </c>
      <c r="E323">
        <v>0.55336171388626099</v>
      </c>
    </row>
    <row r="324" spans="1:5" x14ac:dyDescent="0.25">
      <c r="A324" s="8">
        <v>43525</v>
      </c>
      <c r="B324" s="9">
        <v>0.54768753051757813</v>
      </c>
      <c r="C324" s="9">
        <v>0.80199629068374634</v>
      </c>
      <c r="D324">
        <v>0.68893957138061523</v>
      </c>
      <c r="E324">
        <v>0.55339401960372925</v>
      </c>
    </row>
    <row r="325" spans="1:5" x14ac:dyDescent="0.25">
      <c r="A325" s="8">
        <v>43556</v>
      </c>
      <c r="B325" s="9">
        <v>0.54547226428985596</v>
      </c>
      <c r="C325" s="9">
        <v>0.8036687970161438</v>
      </c>
      <c r="D325">
        <v>0.68844336271286011</v>
      </c>
      <c r="E325">
        <v>0.55261164903640747</v>
      </c>
    </row>
    <row r="326" spans="1:5" x14ac:dyDescent="0.25">
      <c r="A326" s="8">
        <v>43586</v>
      </c>
      <c r="B326" s="9">
        <v>0.54123282432556152</v>
      </c>
      <c r="C326" s="9">
        <v>0.80438506603240967</v>
      </c>
      <c r="D326">
        <v>0.68830585479736328</v>
      </c>
      <c r="E326">
        <v>0.55189383029937744</v>
      </c>
    </row>
    <row r="327" spans="1:5" x14ac:dyDescent="0.25">
      <c r="A327" s="8">
        <v>43617</v>
      </c>
      <c r="B327" s="9">
        <v>0.54832619428634644</v>
      </c>
      <c r="C327" s="9">
        <v>0.80395984649658203</v>
      </c>
      <c r="D327">
        <v>0.68810468912124634</v>
      </c>
      <c r="E327">
        <v>0.55121779441833496</v>
      </c>
    </row>
    <row r="328" spans="1:5" x14ac:dyDescent="0.25">
      <c r="A328" s="8">
        <v>43647</v>
      </c>
      <c r="B328" s="9">
        <v>0.54641127586364746</v>
      </c>
      <c r="C328" s="9">
        <v>0.80372393131256104</v>
      </c>
      <c r="D328">
        <v>0.68813240528106689</v>
      </c>
      <c r="E328">
        <v>0.5512651801109314</v>
      </c>
    </row>
    <row r="329" spans="1:5" x14ac:dyDescent="0.25">
      <c r="A329" s="8">
        <v>43678</v>
      </c>
      <c r="B329" s="9">
        <v>0.54073899984359741</v>
      </c>
      <c r="C329" s="9">
        <v>0.80343860387802124</v>
      </c>
      <c r="D329">
        <v>0.68895751237869263</v>
      </c>
      <c r="E329">
        <v>0.55209559202194214</v>
      </c>
    </row>
    <row r="330" spans="1:5" x14ac:dyDescent="0.25">
      <c r="A330" s="8">
        <v>43709</v>
      </c>
      <c r="B330" s="9">
        <v>0.54105806350708008</v>
      </c>
      <c r="C330" s="9">
        <v>0.8043399453163147</v>
      </c>
      <c r="D330">
        <v>0.68960762023925781</v>
      </c>
      <c r="E330">
        <v>0.55258548259735107</v>
      </c>
    </row>
    <row r="331" spans="1:5" x14ac:dyDescent="0.25">
      <c r="A331" s="8">
        <v>43739</v>
      </c>
      <c r="B331" s="9">
        <v>0.54672515392303467</v>
      </c>
      <c r="C331" s="9">
        <v>0.80353349447250366</v>
      </c>
      <c r="D331">
        <v>0.6895592212677002</v>
      </c>
      <c r="E331">
        <v>0.55254083871841431</v>
      </c>
    </row>
    <row r="332" spans="1:5" x14ac:dyDescent="0.25">
      <c r="A332" s="8">
        <v>43770</v>
      </c>
      <c r="B332" s="9">
        <v>0.54587292671203613</v>
      </c>
      <c r="C332" s="9">
        <v>0.80583083629608154</v>
      </c>
      <c r="D332">
        <v>0.68971645832061768</v>
      </c>
      <c r="E332">
        <v>0.55185765027999878</v>
      </c>
    </row>
    <row r="333" spans="1:5" x14ac:dyDescent="0.25">
      <c r="A333" s="8">
        <v>43800</v>
      </c>
      <c r="B333" s="9">
        <v>0.54858380556106567</v>
      </c>
      <c r="C333" s="9">
        <v>0.80716341733932495</v>
      </c>
      <c r="D333">
        <v>0.68973779678344727</v>
      </c>
      <c r="E333">
        <v>0.55200439691543579</v>
      </c>
    </row>
    <row r="334" spans="1:5" x14ac:dyDescent="0.25">
      <c r="A334" s="8">
        <v>43831</v>
      </c>
      <c r="B334" s="9">
        <v>0.55173355340957642</v>
      </c>
      <c r="C334" s="9">
        <v>0.80649501085281372</v>
      </c>
      <c r="D334">
        <v>0.69094598293304443</v>
      </c>
      <c r="E334">
        <v>0.55003875494003296</v>
      </c>
    </row>
    <row r="335" spans="1:5" x14ac:dyDescent="0.25">
      <c r="A335" s="8">
        <v>43862</v>
      </c>
      <c r="B335" s="9">
        <v>0.55284976959228516</v>
      </c>
      <c r="C335" s="9">
        <v>0.80757951736450195</v>
      </c>
      <c r="D335">
        <v>0.69077104330062866</v>
      </c>
      <c r="E335">
        <v>0.54988962411880493</v>
      </c>
    </row>
    <row r="336" spans="1:5" x14ac:dyDescent="0.25">
      <c r="A336" s="8">
        <v>43891</v>
      </c>
      <c r="B336" s="9">
        <v>0.54441273212432861</v>
      </c>
      <c r="C336" s="9">
        <v>0.80247849225997925</v>
      </c>
      <c r="D336">
        <v>0.69082033634185791</v>
      </c>
      <c r="E336">
        <v>0.54882526397705078</v>
      </c>
    </row>
    <row r="337" spans="1:5" x14ac:dyDescent="0.25">
      <c r="A337" s="8">
        <v>43922</v>
      </c>
      <c r="B337" s="9">
        <v>0.539356529712677</v>
      </c>
      <c r="C337" s="9">
        <v>0.80024528503417969</v>
      </c>
      <c r="D337">
        <v>0.68322944641113281</v>
      </c>
      <c r="E337">
        <v>0.539284348487854</v>
      </c>
    </row>
    <row r="338" spans="1:5" x14ac:dyDescent="0.25">
      <c r="A338" s="8">
        <v>43952</v>
      </c>
      <c r="B338" s="9">
        <v>0.53755921125411987</v>
      </c>
      <c r="C338" s="9">
        <v>0.79868447780609131</v>
      </c>
      <c r="D338">
        <v>0.68039500713348389</v>
      </c>
      <c r="E338">
        <v>0.5278441309928894</v>
      </c>
    </row>
    <row r="339" spans="1:5" x14ac:dyDescent="0.25">
      <c r="A339" s="8">
        <v>43983</v>
      </c>
      <c r="B339" s="9">
        <v>0.53002059459686279</v>
      </c>
      <c r="C339" s="9">
        <v>0.79915165901184082</v>
      </c>
      <c r="D339">
        <v>0.68028014898300171</v>
      </c>
      <c r="E339">
        <v>0.51552802324295044</v>
      </c>
    </row>
    <row r="340" spans="1:5" x14ac:dyDescent="0.25">
      <c r="A340" s="8">
        <v>44013</v>
      </c>
      <c r="B340" s="9">
        <v>0.51794201135635376</v>
      </c>
      <c r="C340" s="9">
        <v>0.79950064420700073</v>
      </c>
      <c r="D340">
        <v>0.68116623163223267</v>
      </c>
      <c r="E340">
        <v>0.50772565603256226</v>
      </c>
    </row>
    <row r="341" spans="1:5" x14ac:dyDescent="0.25">
      <c r="A341" s="8">
        <v>44044</v>
      </c>
      <c r="B341" s="9">
        <v>0.50793063640594482</v>
      </c>
      <c r="C341" s="9">
        <v>0.79834294319152832</v>
      </c>
      <c r="D341">
        <v>0.68029534816741943</v>
      </c>
      <c r="E341">
        <v>0.5003436803817749</v>
      </c>
    </row>
    <row r="342" spans="1:5" x14ac:dyDescent="0.25">
      <c r="A342" s="8">
        <v>44075</v>
      </c>
      <c r="B342" s="9">
        <v>0.50386488437652588</v>
      </c>
      <c r="C342" s="9">
        <v>0.7945064902305603</v>
      </c>
      <c r="D342">
        <v>0.67877084016799927</v>
      </c>
      <c r="E342">
        <v>0.49432471394538879</v>
      </c>
    </row>
    <row r="343" spans="1:5" x14ac:dyDescent="0.25">
      <c r="A343" s="8">
        <v>44105</v>
      </c>
      <c r="B343" s="9">
        <v>0.50094360113143921</v>
      </c>
      <c r="C343" s="9">
        <v>0.79336273670196533</v>
      </c>
      <c r="D343">
        <v>0.67759799957275391</v>
      </c>
      <c r="E343">
        <v>0.49166759848594666</v>
      </c>
    </row>
    <row r="344" spans="1:5" x14ac:dyDescent="0.25">
      <c r="A344" s="8">
        <v>44136</v>
      </c>
      <c r="B344" s="9">
        <v>0.50680750608444214</v>
      </c>
      <c r="C344" s="9">
        <v>0.79288607835769653</v>
      </c>
      <c r="D344">
        <v>0.6765904426574707</v>
      </c>
      <c r="E344">
        <v>0.4891531765460968</v>
      </c>
    </row>
    <row r="345" spans="1:5" x14ac:dyDescent="0.25">
      <c r="A345" s="8">
        <v>44166</v>
      </c>
      <c r="B345" s="9">
        <v>0.50238102674484253</v>
      </c>
      <c r="C345" s="9">
        <v>0.79141515493392944</v>
      </c>
      <c r="D345">
        <v>0.677318274974823</v>
      </c>
      <c r="E345">
        <v>0.48797896504402161</v>
      </c>
    </row>
    <row r="346" spans="1:5" x14ac:dyDescent="0.25">
      <c r="A346" s="8">
        <v>44197</v>
      </c>
      <c r="B346" s="9">
        <v>0.49779456853866577</v>
      </c>
      <c r="C346" s="9">
        <v>0.7923704981803894</v>
      </c>
      <c r="D346">
        <v>0.678119957447052</v>
      </c>
      <c r="E346">
        <v>0.4844820499420166</v>
      </c>
    </row>
    <row r="347" spans="1:5" x14ac:dyDescent="0.25">
      <c r="A347" s="8">
        <v>44228</v>
      </c>
      <c r="B347" s="9">
        <v>0.49511918425559998</v>
      </c>
      <c r="C347" s="9">
        <v>0.79502624273300171</v>
      </c>
      <c r="D347">
        <v>0.67780923843383789</v>
      </c>
      <c r="E347">
        <v>0.48439833521842957</v>
      </c>
    </row>
    <row r="348" spans="1:5" x14ac:dyDescent="0.25">
      <c r="A348" s="8">
        <v>44256</v>
      </c>
      <c r="B348" s="9">
        <v>0.49971234798431396</v>
      </c>
      <c r="C348" s="9">
        <v>0.79312866926193237</v>
      </c>
      <c r="D348">
        <v>0.67896711826324463</v>
      </c>
      <c r="E348">
        <v>0.48445427417755127</v>
      </c>
    </row>
    <row r="349" spans="1:5" x14ac:dyDescent="0.25">
      <c r="A349" s="8">
        <v>44287</v>
      </c>
      <c r="B349" s="9">
        <v>0.49929371476173401</v>
      </c>
      <c r="C349" s="9">
        <v>0.7932887077331543</v>
      </c>
      <c r="D349">
        <v>0.68043196201324463</v>
      </c>
      <c r="E349">
        <v>0.48518562316894531</v>
      </c>
    </row>
    <row r="350" spans="1:5" x14ac:dyDescent="0.25">
      <c r="A350" s="8">
        <v>44317</v>
      </c>
      <c r="B350" s="9">
        <v>0.50463974475860596</v>
      </c>
      <c r="C350" s="9">
        <v>0.79274743795394897</v>
      </c>
      <c r="D350">
        <v>0.68249350786209106</v>
      </c>
      <c r="E350">
        <v>0.49100509285926819</v>
      </c>
    </row>
    <row r="351" spans="1:5" x14ac:dyDescent="0.25">
      <c r="A351" s="8">
        <v>44348</v>
      </c>
      <c r="B351" s="9">
        <v>0.51382458209991455</v>
      </c>
      <c r="C351" s="9">
        <v>0.79398864507675171</v>
      </c>
      <c r="D351">
        <v>0.68343210220336914</v>
      </c>
      <c r="E351">
        <v>0.50303757190704346</v>
      </c>
    </row>
    <row r="352" spans="1:5" x14ac:dyDescent="0.25">
      <c r="A352" s="8">
        <v>44378</v>
      </c>
      <c r="B352" s="9">
        <v>0.52132225036621094</v>
      </c>
      <c r="C352" s="9">
        <v>0.79364204406738281</v>
      </c>
      <c r="D352">
        <v>0.6842682957649231</v>
      </c>
      <c r="E352">
        <v>0.51746028661727905</v>
      </c>
    </row>
    <row r="353" spans="1:5" x14ac:dyDescent="0.25">
      <c r="A353" s="8">
        <v>44409</v>
      </c>
      <c r="B353" s="9">
        <v>0.52849221229553223</v>
      </c>
      <c r="C353" s="9">
        <v>0.79355990886688232</v>
      </c>
      <c r="D353">
        <v>0.68596142530441284</v>
      </c>
      <c r="E353">
        <v>0.53017628192901611</v>
      </c>
    </row>
    <row r="354" spans="1:5" x14ac:dyDescent="0.25">
      <c r="A354" s="8">
        <v>44440</v>
      </c>
      <c r="B354" s="9">
        <v>0.53207731246948242</v>
      </c>
      <c r="C354" s="9">
        <v>0.7941896915435791</v>
      </c>
      <c r="D354">
        <v>0.68737602233886719</v>
      </c>
      <c r="E354">
        <v>0.53856110572814941</v>
      </c>
    </row>
    <row r="355" spans="1:5" x14ac:dyDescent="0.25">
      <c r="A355" s="8">
        <v>44470</v>
      </c>
      <c r="B355" s="9">
        <v>0.53246766328811646</v>
      </c>
      <c r="C355" s="9">
        <v>0.79341566562652588</v>
      </c>
      <c r="D355">
        <v>0.68718290328979492</v>
      </c>
      <c r="E355">
        <v>0.54332602024078369</v>
      </c>
    </row>
    <row r="356" spans="1:5" x14ac:dyDescent="0.25">
      <c r="A356" s="8">
        <v>44501</v>
      </c>
      <c r="B356" s="9">
        <v>0.53454804420471191</v>
      </c>
      <c r="C356" s="9">
        <v>0.79307252168655396</v>
      </c>
      <c r="D356">
        <v>0.68875294923782349</v>
      </c>
      <c r="E356">
        <v>0.5458834171295166</v>
      </c>
    </row>
    <row r="357" spans="1:5" x14ac:dyDescent="0.25">
      <c r="A357" s="8">
        <v>44531</v>
      </c>
      <c r="B357" s="9">
        <v>0.53845685720443726</v>
      </c>
      <c r="C357" s="9">
        <v>0.79310464859008789</v>
      </c>
      <c r="D357">
        <v>0.69018125534057617</v>
      </c>
      <c r="E357">
        <v>0.54734694957733154</v>
      </c>
    </row>
    <row r="358" spans="1:5" x14ac:dyDescent="0.25">
      <c r="A358" s="8">
        <v>44562</v>
      </c>
      <c r="B358" s="9">
        <v>0.53611934185028076</v>
      </c>
      <c r="C358" s="9">
        <v>0.79336202144622803</v>
      </c>
      <c r="D358">
        <v>0.69101089239120483</v>
      </c>
      <c r="E358">
        <v>0.54607754945755005</v>
      </c>
    </row>
    <row r="359" spans="1:5" x14ac:dyDescent="0.25">
      <c r="A359" s="8">
        <v>44593</v>
      </c>
      <c r="B359" s="9">
        <v>0.53554344177246094</v>
      </c>
      <c r="C359" s="9">
        <v>0.79347884654998779</v>
      </c>
      <c r="D359">
        <v>0.69267904758453369</v>
      </c>
      <c r="E359">
        <v>0.54728966951370239</v>
      </c>
    </row>
    <row r="360" spans="1:5" x14ac:dyDescent="0.25">
      <c r="A360" s="8">
        <v>44621</v>
      </c>
      <c r="B360" s="9">
        <v>0.53591471910476685</v>
      </c>
      <c r="C360" s="9">
        <v>0.79428344964981079</v>
      </c>
      <c r="D360">
        <v>0.69384914636611938</v>
      </c>
      <c r="E360">
        <v>0.55003756284713745</v>
      </c>
    </row>
    <row r="361" spans="1:5" x14ac:dyDescent="0.25">
      <c r="A361" s="8">
        <v>44652</v>
      </c>
      <c r="B361" s="9">
        <v>0.54200071096420288</v>
      </c>
      <c r="C361" s="9">
        <v>0.79365003108978271</v>
      </c>
      <c r="D361">
        <v>0.69359201192855835</v>
      </c>
      <c r="E361">
        <v>0.55240637063980103</v>
      </c>
    </row>
    <row r="362" spans="1:5" x14ac:dyDescent="0.25">
      <c r="A362" s="8">
        <v>44682</v>
      </c>
      <c r="B362" s="9">
        <v>0.53934353590011597</v>
      </c>
      <c r="C362" s="9">
        <v>0.79710322618484497</v>
      </c>
      <c r="D362">
        <v>0.69422721862792969</v>
      </c>
      <c r="E362">
        <v>0.55295461416244507</v>
      </c>
    </row>
    <row r="363" spans="1:5" x14ac:dyDescent="0.25">
      <c r="A363" s="8">
        <v>44713</v>
      </c>
      <c r="B363" s="9">
        <v>0.53813016414642334</v>
      </c>
      <c r="C363" s="9">
        <v>0.79337728023529053</v>
      </c>
      <c r="D363">
        <v>0.69453924894332886</v>
      </c>
      <c r="E363">
        <v>0.55242502689361572</v>
      </c>
    </row>
    <row r="364" spans="1:5" x14ac:dyDescent="0.25">
      <c r="A364" s="8">
        <v>44743</v>
      </c>
      <c r="B364" s="9">
        <v>0.54208147525787354</v>
      </c>
      <c r="C364" s="9">
        <v>0.79120641946792603</v>
      </c>
      <c r="D364">
        <v>0.69537574052810669</v>
      </c>
      <c r="E364">
        <v>0.55239421129226685</v>
      </c>
    </row>
    <row r="365" spans="1:5" x14ac:dyDescent="0.25">
      <c r="A365" s="8">
        <v>44774</v>
      </c>
      <c r="B365" s="9">
        <v>0.54499375820159912</v>
      </c>
      <c r="C365" s="9">
        <v>0.79174268245697021</v>
      </c>
      <c r="D365">
        <v>0.69582277536392212</v>
      </c>
      <c r="E365">
        <v>0.55279785394668579</v>
      </c>
    </row>
    <row r="366" spans="1:5" x14ac:dyDescent="0.25">
      <c r="A366" s="8">
        <v>44805</v>
      </c>
      <c r="B366" s="9">
        <v>0.53734153509140015</v>
      </c>
      <c r="C366" s="9">
        <v>0.79230362176895142</v>
      </c>
      <c r="D366">
        <v>0.69689393043518066</v>
      </c>
      <c r="E366">
        <v>0.55347394943237305</v>
      </c>
    </row>
    <row r="367" spans="1:5" x14ac:dyDescent="0.25">
      <c r="A367" s="8">
        <v>44835</v>
      </c>
      <c r="B367" s="9">
        <v>0.53417378664016724</v>
      </c>
      <c r="C367" s="9">
        <v>0.79376029968261719</v>
      </c>
      <c r="D367">
        <v>0.6971733570098877</v>
      </c>
      <c r="E367">
        <v>0.55304664373397827</v>
      </c>
    </row>
    <row r="368" spans="1:5" x14ac:dyDescent="0.25">
      <c r="A368" s="8">
        <v>44866</v>
      </c>
      <c r="B368" s="9">
        <v>0.53526806831359863</v>
      </c>
      <c r="C368" s="9">
        <v>0.79343891143798828</v>
      </c>
      <c r="D368">
        <v>0.69797974824905396</v>
      </c>
      <c r="E368">
        <v>0.55221796035766602</v>
      </c>
    </row>
    <row r="369" spans="1:5" x14ac:dyDescent="0.25">
      <c r="A369" s="8">
        <v>44896</v>
      </c>
      <c r="B369" s="9">
        <v>0.53689897060394287</v>
      </c>
      <c r="C369" s="9">
        <v>0.79465961456298828</v>
      </c>
      <c r="D369">
        <v>0.69846087694168091</v>
      </c>
      <c r="E369">
        <v>0.55074900388717651</v>
      </c>
    </row>
    <row r="370" spans="1:5" x14ac:dyDescent="0.25">
      <c r="A370" s="8">
        <v>44927</v>
      </c>
      <c r="B370" s="9">
        <v>0.54637700319290161</v>
      </c>
      <c r="C370" s="9">
        <v>0.79306817054748535</v>
      </c>
      <c r="D370">
        <v>0.69855791330337524</v>
      </c>
      <c r="E370">
        <v>0.54687392711639404</v>
      </c>
    </row>
    <row r="371" spans="1:5" x14ac:dyDescent="0.25">
      <c r="A371" s="8">
        <v>44958</v>
      </c>
      <c r="B371" s="9">
        <v>0.54239171743392944</v>
      </c>
      <c r="C371" s="9">
        <v>0.79380619525909424</v>
      </c>
      <c r="D371">
        <v>0.69899868965148926</v>
      </c>
      <c r="E371">
        <v>0.5453144907951355</v>
      </c>
    </row>
    <row r="372" spans="1:5" x14ac:dyDescent="0.25">
      <c r="A372" s="8">
        <v>44986</v>
      </c>
      <c r="B372" s="9">
        <v>0.54521793127059937</v>
      </c>
      <c r="C372" s="9">
        <v>0.79485404491424561</v>
      </c>
      <c r="D372">
        <v>0.69956326484680176</v>
      </c>
      <c r="E372">
        <v>0.54563015699386597</v>
      </c>
    </row>
    <row r="373" spans="1:5" x14ac:dyDescent="0.25">
      <c r="A373" s="8">
        <v>45017</v>
      </c>
      <c r="B373" s="9">
        <v>0.54470831155776978</v>
      </c>
      <c r="C373" s="9">
        <v>0.79730033874511719</v>
      </c>
      <c r="D373">
        <v>0.69966834783554077</v>
      </c>
      <c r="E373">
        <v>0.54553163051605225</v>
      </c>
    </row>
    <row r="374" spans="1:5" x14ac:dyDescent="0.25">
      <c r="A374" s="8">
        <v>45047</v>
      </c>
      <c r="B374" s="9">
        <v>0.54214704036712646</v>
      </c>
      <c r="C374" s="9">
        <v>0.79748618602752686</v>
      </c>
      <c r="D374">
        <v>0.69985044002532959</v>
      </c>
      <c r="E374">
        <v>0.54485803842544556</v>
      </c>
    </row>
    <row r="375" spans="1:5" x14ac:dyDescent="0.25">
      <c r="A375" s="8">
        <v>45078</v>
      </c>
      <c r="B375" s="9">
        <v>0.53813493251800537</v>
      </c>
      <c r="C375" s="9">
        <v>0.7953764796257019</v>
      </c>
      <c r="D375">
        <v>0.70000272989273071</v>
      </c>
      <c r="E375">
        <v>0.54418116807937622</v>
      </c>
    </row>
    <row r="376" spans="1:5" x14ac:dyDescent="0.25">
      <c r="A376" s="8">
        <v>45108</v>
      </c>
      <c r="B376" s="9">
        <v>0.51802909374237061</v>
      </c>
      <c r="C376" s="9">
        <v>0.79603052139282227</v>
      </c>
      <c r="D376">
        <v>0.69988000392913818</v>
      </c>
      <c r="E376">
        <v>0.54318994283676147</v>
      </c>
    </row>
    <row r="377" spans="1:5" x14ac:dyDescent="0.25">
      <c r="A377" s="8">
        <v>45139</v>
      </c>
      <c r="B377" s="9">
        <v>0.51054000854492188</v>
      </c>
      <c r="C377" s="9">
        <v>0.79492831230163574</v>
      </c>
      <c r="D377">
        <v>0.69995278120040894</v>
      </c>
      <c r="E377">
        <v>0.54210829734802246</v>
      </c>
    </row>
    <row r="378" spans="1:5" x14ac:dyDescent="0.25">
      <c r="A378" s="8">
        <v>45170</v>
      </c>
      <c r="B378" s="9">
        <v>0.51598662137985229</v>
      </c>
      <c r="C378" s="9">
        <v>0.79626017808914185</v>
      </c>
      <c r="D378">
        <v>0.70032680034637451</v>
      </c>
      <c r="E378">
        <v>0.54091066122055054</v>
      </c>
    </row>
    <row r="379" spans="1:5" x14ac:dyDescent="0.25">
      <c r="A379" s="8">
        <v>45200</v>
      </c>
      <c r="B379" s="9">
        <v>0.51833176612854004</v>
      </c>
      <c r="C379" s="9">
        <v>0.79577142000198364</v>
      </c>
      <c r="D379">
        <v>0.70052766799926758</v>
      </c>
      <c r="E379">
        <v>0.54004162549972534</v>
      </c>
    </row>
    <row r="380" spans="1:5" x14ac:dyDescent="0.25">
      <c r="A380" s="8">
        <v>45231</v>
      </c>
      <c r="B380" s="9">
        <v>0.51934206485748291</v>
      </c>
      <c r="C380" s="9">
        <v>0.79532879590988159</v>
      </c>
      <c r="D380">
        <v>0.70082235336303711</v>
      </c>
      <c r="E380">
        <v>0.53896987438201904</v>
      </c>
    </row>
    <row r="381" spans="1:5" x14ac:dyDescent="0.25">
      <c r="A381" s="8">
        <v>45261</v>
      </c>
      <c r="B381" s="9">
        <v>0.51736211776733398</v>
      </c>
      <c r="C381" s="9">
        <v>0.79569238424301147</v>
      </c>
      <c r="D381">
        <v>0.70137268304824829</v>
      </c>
      <c r="E381">
        <v>0.53745579719543457</v>
      </c>
    </row>
    <row r="382" spans="1:5" x14ac:dyDescent="0.25">
      <c r="A382" s="8">
        <v>45292</v>
      </c>
      <c r="B382" s="9">
        <v>0.51250225305557251</v>
      </c>
      <c r="C382" s="9">
        <v>0.79439431428909302</v>
      </c>
      <c r="D382">
        <v>0.70134669542312622</v>
      </c>
      <c r="E382">
        <v>0.53335458040237427</v>
      </c>
    </row>
    <row r="383" spans="1:5" x14ac:dyDescent="0.25">
      <c r="A383" s="8">
        <v>45323</v>
      </c>
      <c r="B383" s="9">
        <v>0.50384676456451416</v>
      </c>
      <c r="C383" s="9">
        <v>0.79500085115432739</v>
      </c>
      <c r="D383">
        <v>0.70112454891204834</v>
      </c>
      <c r="E383">
        <v>0.53146350383758545</v>
      </c>
    </row>
    <row r="384" spans="1:5" x14ac:dyDescent="0.25">
      <c r="A384" s="8">
        <v>45352</v>
      </c>
      <c r="B384" s="9">
        <v>0.50671130418777466</v>
      </c>
      <c r="C384" s="9">
        <v>0.7936970591545105</v>
      </c>
      <c r="D384">
        <v>0.70127350091934204</v>
      </c>
      <c r="E384">
        <v>0.53076642751693726</v>
      </c>
    </row>
    <row r="385" spans="1:5" x14ac:dyDescent="0.25">
      <c r="A385" s="8">
        <v>45383</v>
      </c>
      <c r="B385" s="9">
        <v>0.51029479503631592</v>
      </c>
      <c r="C385" s="9">
        <v>0.79180902242660522</v>
      </c>
      <c r="D385">
        <v>0.70097559690475464</v>
      </c>
      <c r="E385">
        <v>0.52934998273849487</v>
      </c>
    </row>
    <row r="386" spans="1:5" x14ac:dyDescent="0.25">
      <c r="A386" s="8">
        <v>45413</v>
      </c>
      <c r="B386" s="9">
        <v>0.51183104515075684</v>
      </c>
      <c r="C386" s="9">
        <v>0.79167735576629639</v>
      </c>
      <c r="D386">
        <v>0.70146256685256958</v>
      </c>
      <c r="E386">
        <v>0.528159499168396</v>
      </c>
    </row>
    <row r="387" spans="1:5" x14ac:dyDescent="0.25">
      <c r="A387" s="8">
        <v>45444</v>
      </c>
      <c r="B387" s="9">
        <v>0.50847440958023071</v>
      </c>
      <c r="C387" s="9">
        <v>0.79441750049591064</v>
      </c>
      <c r="D387">
        <v>0.70097953081130981</v>
      </c>
      <c r="E387">
        <v>0.52672427892684937</v>
      </c>
    </row>
    <row r="388" spans="1:5" x14ac:dyDescent="0.25">
      <c r="A388" s="8">
        <v>45474</v>
      </c>
      <c r="B388" s="9">
        <v>0.50655907392501831</v>
      </c>
      <c r="C388" s="9">
        <v>0.79664337635040283</v>
      </c>
      <c r="D388">
        <v>0.70106881856918335</v>
      </c>
      <c r="E388">
        <v>0.52494120597839355</v>
      </c>
    </row>
    <row r="389" spans="1:5" x14ac:dyDescent="0.25">
      <c r="A389" s="8">
        <v>45505</v>
      </c>
      <c r="B389" s="9">
        <v>0.51015830039978027</v>
      </c>
      <c r="C389" s="9">
        <v>0.79911595582962036</v>
      </c>
      <c r="D389">
        <v>0.70062494277954102</v>
      </c>
      <c r="E389">
        <v>0.52238595485687256</v>
      </c>
    </row>
    <row r="390" spans="1:5" x14ac:dyDescent="0.25">
      <c r="A390" s="8">
        <v>45536</v>
      </c>
      <c r="B390" s="9">
        <v>0.50502681732177734</v>
      </c>
      <c r="C390" s="9">
        <v>0.79963886737823486</v>
      </c>
      <c r="D390">
        <v>0.70064103603363037</v>
      </c>
      <c r="E390">
        <v>0.52058416604995728</v>
      </c>
    </row>
    <row r="391" spans="1:5" x14ac:dyDescent="0.25">
      <c r="A391" s="8">
        <v>45566</v>
      </c>
      <c r="B391" s="9">
        <v>0.50840491056442261</v>
      </c>
      <c r="C391" s="9">
        <v>0.79855924844741821</v>
      </c>
      <c r="D391">
        <v>0.70078271627426147</v>
      </c>
      <c r="E391">
        <v>0.52012437582015991</v>
      </c>
    </row>
    <row r="392" spans="1:5" x14ac:dyDescent="0.25">
      <c r="A392" s="8">
        <v>45597</v>
      </c>
      <c r="B392" s="9">
        <v>0.50453174114227295</v>
      </c>
      <c r="C392" s="9">
        <v>0.79877853393554688</v>
      </c>
      <c r="D392">
        <v>0.70000874996185303</v>
      </c>
      <c r="E392">
        <v>0.52014619112014771</v>
      </c>
    </row>
    <row r="393" spans="1:5" x14ac:dyDescent="0.25">
      <c r="A393" s="8">
        <v>45627</v>
      </c>
      <c r="B393" s="9">
        <v>0.503925621509552</v>
      </c>
      <c r="C393" s="9">
        <v>0.80021435022354126</v>
      </c>
      <c r="D393">
        <v>0.69929015636444092</v>
      </c>
      <c r="E393">
        <v>0.51940685510635376</v>
      </c>
    </row>
    <row r="394" spans="1:5" x14ac:dyDescent="0.25">
      <c r="A394" s="8">
        <v>45658</v>
      </c>
      <c r="B394" s="9">
        <v>0.50633955001831055</v>
      </c>
      <c r="C394" s="9">
        <v>0.80036389827728271</v>
      </c>
      <c r="D394">
        <v>0.69924533367156982</v>
      </c>
      <c r="E394">
        <v>0.51581037044525146</v>
      </c>
    </row>
    <row r="395" spans="1:5" x14ac:dyDescent="0.25">
      <c r="A395" s="8">
        <v>45689</v>
      </c>
      <c r="B395" s="9">
        <v>0.51085489988327026</v>
      </c>
      <c r="C395" s="9">
        <v>0.80019807815551758</v>
      </c>
      <c r="D395">
        <v>0.6986621618270874</v>
      </c>
      <c r="E395">
        <v>0.51399034261703491</v>
      </c>
    </row>
    <row r="396" spans="1:5" x14ac:dyDescent="0.25">
      <c r="A396" s="8">
        <v>45717</v>
      </c>
      <c r="B396" s="9">
        <v>0.50749534368515015</v>
      </c>
      <c r="C396" s="9">
        <v>0.80013209581375122</v>
      </c>
      <c r="D396">
        <v>0.69810628890991211</v>
      </c>
      <c r="E396">
        <v>0.51334154605865479</v>
      </c>
    </row>
    <row r="397" spans="1:5" x14ac:dyDescent="0.25">
      <c r="A397" s="8">
        <v>45748</v>
      </c>
      <c r="B397" s="9">
        <v>0.50624823570251465</v>
      </c>
      <c r="C397" s="9">
        <v>0.80113548040390015</v>
      </c>
      <c r="D397">
        <v>0.69728237390518188</v>
      </c>
      <c r="E397">
        <v>0.51338905096054077</v>
      </c>
    </row>
    <row r="398" spans="1:5" x14ac:dyDescent="0.25">
      <c r="A398" s="8">
        <v>45778</v>
      </c>
      <c r="B398" s="9">
        <v>0.51175600290298462</v>
      </c>
      <c r="C398" s="9">
        <v>0.80225330591201782</v>
      </c>
      <c r="D398">
        <v>0.69679468870162964</v>
      </c>
      <c r="E398">
        <v>0.51407337188720703</v>
      </c>
    </row>
    <row r="399" spans="1:5" x14ac:dyDescent="0.25">
      <c r="A399" s="8">
        <v>45809</v>
      </c>
      <c r="B399" s="9">
        <v>0.51832115650177002</v>
      </c>
      <c r="C399" s="9">
        <v>0.80126333236694336</v>
      </c>
      <c r="D399">
        <v>0.69625341892242432</v>
      </c>
      <c r="E399">
        <v>0.51432323455810547</v>
      </c>
    </row>
    <row r="400" spans="1:5" x14ac:dyDescent="0.25">
      <c r="A400" s="8">
        <v>45839</v>
      </c>
      <c r="B400" s="9">
        <v>0.51968991756439209</v>
      </c>
      <c r="C400" s="9">
        <v>0.79988080263137817</v>
      </c>
      <c r="D400">
        <v>0.69631648063659668</v>
      </c>
      <c r="E400">
        <v>0.51236987113952637</v>
      </c>
    </row>
    <row r="401" spans="1:5" x14ac:dyDescent="0.25">
      <c r="A401" s="8">
        <v>45870</v>
      </c>
      <c r="B401" s="9">
        <v>0.52033543586730957</v>
      </c>
      <c r="C401" s="9">
        <v>0.79845178127288818</v>
      </c>
      <c r="D401">
        <v>0.69647449254989624</v>
      </c>
      <c r="E401">
        <v>0.50961178541183472</v>
      </c>
    </row>
    <row r="402" spans="1:5" x14ac:dyDescent="0.25">
      <c r="A402" s="8">
        <v>45901</v>
      </c>
      <c r="B402" s="9">
        <v>0.52198386192321777</v>
      </c>
      <c r="C402" s="9">
        <v>0.7978813648223877</v>
      </c>
      <c r="D402">
        <v>0.69579476118087769</v>
      </c>
      <c r="E402">
        <v>0.50777029991149902</v>
      </c>
    </row>
    <row r="403" spans="1:5" x14ac:dyDescent="0.25">
      <c r="A403" s="8">
        <v>45931</v>
      </c>
      <c r="B403" s="9">
        <v>0.516368567943573</v>
      </c>
      <c r="C403" s="9">
        <v>0.79756814241409302</v>
      </c>
      <c r="D403">
        <v>0.69522857666015625</v>
      </c>
      <c r="E403">
        <v>0.50746846199035645</v>
      </c>
    </row>
    <row r="404" spans="1:5" x14ac:dyDescent="0.25">
      <c r="A404" s="8">
        <v>45962</v>
      </c>
      <c r="B404" s="9">
        <v>0.51700013875961304</v>
      </c>
      <c r="C404" s="9">
        <v>0.79961526393890381</v>
      </c>
      <c r="D404">
        <v>0.69447958469390869</v>
      </c>
      <c r="E404">
        <v>0.5074658989906311</v>
      </c>
    </row>
    <row r="405" spans="1:5" x14ac:dyDescent="0.25">
      <c r="A405" s="8">
        <v>45992</v>
      </c>
      <c r="B405" s="9">
        <v>0.51283299922943115</v>
      </c>
      <c r="C405" s="9">
        <v>0.79891133308410645</v>
      </c>
      <c r="D405">
        <v>0.69405078887939453</v>
      </c>
      <c r="E405">
        <v>0.50697451829910278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C76FDF8C83347948C457A5319E7C2" ma:contentTypeVersion="12" ma:contentTypeDescription="Create a new document." ma:contentTypeScope="" ma:versionID="9d8638fcc3dd7faa5225ae87b6d47ec0">
  <xsd:schema xmlns:xsd="http://www.w3.org/2001/XMLSchema" xmlns:xs="http://www.w3.org/2001/XMLSchema" xmlns:p="http://schemas.microsoft.com/office/2006/metadata/properties" xmlns:ns2="f25ac205-1496-4c1f-ba18-ecf670e741f5" xmlns:ns3="54643ddd-f8cd-435c-b556-c32cd6810703" targetNamespace="http://schemas.microsoft.com/office/2006/metadata/properties" ma:root="true" ma:fieldsID="c129c53f2203852de789469099c8c7d8" ns2:_="" ns3:_="">
    <xsd:import namespace="f25ac205-1496-4c1f-ba18-ecf670e741f5"/>
    <xsd:import namespace="54643ddd-f8cd-435c-b556-c32cd68107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c205-1496-4c1f-ba18-ecf670e7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43ddd-f8cd-435c-b556-c32cd68107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c566a4-4f16-43e3-9e6c-18ab58e5f10f}" ma:internalName="TaxCatchAll" ma:showField="CatchAllData" ma:web="54643ddd-f8cd-435c-b556-c32cd6810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643ddd-f8cd-435c-b556-c32cd6810703" xsi:nil="true"/>
    <lcf76f155ced4ddcb4097134ff3c332f xmlns="f25ac205-1496-4c1f-ba18-ecf670e741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44AA46-0109-4CE6-BF2E-B60E758A2856}"/>
</file>

<file path=customXml/itemProps2.xml><?xml version="1.0" encoding="utf-8"?>
<ds:datastoreItem xmlns:ds="http://schemas.openxmlformats.org/officeDocument/2006/customXml" ds:itemID="{68435F10-DCDB-41E3-BFBB-D71A12A23457}"/>
</file>

<file path=customXml/itemProps3.xml><?xml version="1.0" encoding="utf-8"?>
<ds:datastoreItem xmlns:ds="http://schemas.openxmlformats.org/officeDocument/2006/customXml" ds:itemID="{8135DEA0-DC5C-475A-8663-FB822F7FD5F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11(A)</vt:lpstr>
      <vt:lpstr>Figure 11(B)</vt:lpstr>
      <vt:lpstr>Figure 11(C)</vt:lpstr>
      <vt:lpstr>Figure 11(D)</vt:lpstr>
      <vt:lpstr>Figure 12</vt:lpstr>
      <vt:lpstr>Table 2</vt:lpstr>
      <vt:lpstr>Figure 13(A)</vt:lpstr>
      <vt:lpstr>Figure 13(B)</vt:lpstr>
      <vt:lpstr>Figure 14</vt:lpstr>
      <vt:lpstr>Figure 15</vt:lpstr>
      <vt:lpstr>Figure 16</vt:lpstr>
      <vt:lpstr>Figure A1</vt:lpstr>
      <vt:lpstr>Figure A2</vt:lpstr>
      <vt:lpstr>Figure A3</vt:lpstr>
      <vt:lpstr>Figure A4</vt:lpstr>
      <vt:lpstr>Figure A5</vt:lpstr>
      <vt:lpstr>Figure 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Michael</dc:creator>
  <cp:lastModifiedBy>Jed Michael</cp:lastModifiedBy>
  <dcterms:created xsi:type="dcterms:W3CDTF">2026-05-06T07:53:11Z</dcterms:created>
  <dcterms:modified xsi:type="dcterms:W3CDTF">2026-05-15T08:25:34Z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0x010100A5DC76FDF8C83347948C457A5319E7C2</vt:lpwstr>
  </property>
</Properties>
</file>