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ifsorguk.sharepoint.com/teams/sector-r-incomeworkandwelfare/Shared Documents/HRB income shocks/"/>
    </mc:Choice>
  </mc:AlternateContent>
  <xr:revisionPtr revIDLastSave="62" documentId="8_{AE1197FB-A6B6-41B4-9938-891491D88028}" xr6:coauthVersionLast="47" xr6:coauthVersionMax="47" xr10:uidLastSave="{A59B5D75-5D88-42A2-8AB7-9C44EA011616}"/>
  <bookViews>
    <workbookView xWindow="-120" yWindow="-120" windowWidth="38640" windowHeight="21120" xr2:uid="{C52107B3-C45B-4B32-B2F8-282BA3785153}"/>
  </bookViews>
  <sheets>
    <sheet name="figure_1_part_a" sheetId="7" r:id="rId1"/>
    <sheet name="figure_1_part_b" sheetId="8" r:id="rId2"/>
    <sheet name="figure_2" sheetId="6" r:id="rId3"/>
    <sheet name="figure_3" sheetId="9" r:id="rId4"/>
    <sheet name="figure_4" sheetId="5" r:id="rId5"/>
    <sheet name="figure_5" sheetId="10" r:id="rId6"/>
    <sheet name="figure_6" sheetId="2" r:id="rId7"/>
    <sheet name="figure_7" sheetId="4" r:id="rId8"/>
    <sheet name="figure_8" sheetId="14" r:id="rId9"/>
    <sheet name="figure_9_employment" sheetId="13" r:id="rId10"/>
    <sheet name="figure_9_incapacity" sheetId="15" r:id="rId11"/>
    <sheet name="figure_a1" sheetId="12" r:id="rId12"/>
    <sheet name="figure_d1" sheetId="11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5" l="1"/>
  <c r="A4" i="15" s="1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F27" i="13"/>
  <c r="G27" i="13" s="1"/>
  <c r="F26" i="13"/>
  <c r="G26" i="13" s="1"/>
  <c r="F25" i="13"/>
  <c r="G25" i="13" s="1"/>
  <c r="G24" i="13"/>
  <c r="F24" i="13"/>
  <c r="F23" i="13"/>
  <c r="G23" i="13" s="1"/>
  <c r="F22" i="13"/>
  <c r="G22" i="13" s="1"/>
  <c r="F21" i="13"/>
  <c r="G21" i="13" s="1"/>
  <c r="F20" i="13"/>
  <c r="G20" i="13" s="1"/>
  <c r="F19" i="13"/>
  <c r="G19" i="13" s="1"/>
  <c r="G18" i="13"/>
  <c r="F18" i="13"/>
  <c r="F17" i="13"/>
  <c r="G17" i="13" s="1"/>
  <c r="F16" i="13"/>
  <c r="G16" i="13" s="1"/>
  <c r="F15" i="13"/>
  <c r="G15" i="13" s="1"/>
  <c r="F14" i="13"/>
  <c r="G14" i="13" s="1"/>
  <c r="F13" i="13"/>
  <c r="G13" i="13" s="1"/>
  <c r="F12" i="13"/>
  <c r="G12" i="13" s="1"/>
  <c r="F11" i="13"/>
  <c r="G11" i="13" s="1"/>
  <c r="G10" i="13"/>
  <c r="F10" i="13"/>
  <c r="F9" i="13"/>
  <c r="G9" i="13" s="1"/>
  <c r="F8" i="13"/>
  <c r="G8" i="13" s="1"/>
  <c r="F7" i="13"/>
  <c r="G7" i="13" s="1"/>
  <c r="F6" i="13"/>
  <c r="G6" i="13" s="1"/>
  <c r="F5" i="13"/>
  <c r="G5" i="13" s="1"/>
  <c r="G4" i="13"/>
  <c r="F4" i="13"/>
  <c r="F3" i="13"/>
  <c r="G3" i="13" s="1"/>
  <c r="A3" i="13"/>
  <c r="A4" i="13" s="1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F2" i="13"/>
  <c r="G2" i="13" s="1"/>
  <c r="D3" i="2"/>
  <c r="E3" i="2"/>
  <c r="D4" i="2"/>
  <c r="E4" i="2"/>
  <c r="D5" i="2"/>
  <c r="E5" i="2"/>
  <c r="D6" i="2"/>
  <c r="E6" i="2"/>
  <c r="D7" i="2"/>
  <c r="E7" i="2"/>
  <c r="D8" i="2"/>
  <c r="E8" i="2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E2" i="2"/>
  <c r="D2" i="2"/>
</calcChain>
</file>

<file path=xl/sharedStrings.xml><?xml version="1.0" encoding="utf-8"?>
<sst xmlns="http://schemas.openxmlformats.org/spreadsheetml/2006/main" count="91" uniqueCount="73">
  <si>
    <t>Line</t>
  </si>
  <si>
    <t>Quarters since one year before SPA</t>
  </si>
  <si>
    <t>New applications</t>
  </si>
  <si>
    <t>Health-related benefits</t>
  </si>
  <si>
    <t>Disability benefits</t>
  </si>
  <si>
    <t>Incapacity benefits</t>
  </si>
  <si>
    <t>Other benefits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</si>
  <si>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</si>
  <si>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</si>
  <si>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</si>
  <si>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</si>
  <si>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</si>
  <si>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</si>
  <si>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</si>
  <si>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</si>
  <si>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</si>
  <si>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</si>
  <si>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</si>
  <si>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</si>
  <si>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</si>
  <si>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</si>
  <si>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</si>
  <si>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</si>
  <si>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</si>
  <si>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</si>
  <si>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</si>
  <si>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</si>
  <si>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</si>
  <si>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</si>
  <si>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</si>
  <si>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</si>
  <si>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All</t>
  </si>
  <si>
    <t>1 (Poorest)</t>
  </si>
  <si>
    <t>10 (Richest)</t>
  </si>
  <si>
    <t>Income decile</t>
  </si>
  <si>
    <t>Percent change in income</t>
  </si>
  <si>
    <t>Poorest (1)</t>
  </si>
  <si>
    <t>Richest (10)</t>
  </si>
  <si>
    <t>Share of individuals claiming disability benefits</t>
  </si>
  <si>
    <t>Change in average income (£)</t>
  </si>
  <si>
    <t>date</t>
  </si>
  <si>
    <t>lb</t>
  </si>
  <si>
    <t>ub</t>
  </si>
  <si>
    <t>NA</t>
  </si>
  <si>
    <t>Estimate</t>
  </si>
  <si>
    <t>Post-policy change</t>
  </si>
  <si>
    <t>Date</t>
  </si>
  <si>
    <t>Disability benefit applications as a share of population by age</t>
  </si>
  <si>
    <t>Aged 61</t>
  </si>
  <si>
    <t>Aged 62</t>
  </si>
  <si>
    <t>Aged 63</t>
  </si>
  <si>
    <t>Aged 64</t>
  </si>
  <si>
    <t>Disability benefit caseload as a share of population by age</t>
  </si>
  <si>
    <t>Confidence interval width</t>
  </si>
  <si>
    <t>Lower bound</t>
  </si>
  <si>
    <t>Upper bound</t>
  </si>
  <si>
    <t>Confidence bar width</t>
  </si>
  <si>
    <t>Lower estimate</t>
  </si>
  <si>
    <t>Central estimate</t>
  </si>
  <si>
    <t>Upper estimate</t>
  </si>
  <si>
    <t>No data</t>
  </si>
  <si>
    <t>Lower</t>
  </si>
  <si>
    <t>Upper</t>
  </si>
  <si>
    <t>Error bar</t>
  </si>
  <si>
    <t>Central (pre-treatment)</t>
  </si>
  <si>
    <t>Central estimate (post-treatment)</t>
  </si>
  <si>
    <t>Central estimate (pre-treatment)</t>
  </si>
  <si>
    <t>Month relative to benefit cap</t>
  </si>
  <si>
    <t>Percent claiming an exampting benefit</t>
  </si>
  <si>
    <t xml:space="preserve">Affected by lower cap only </t>
  </si>
  <si>
    <t>&lt;£25 per week below lower cap</t>
  </si>
  <si>
    <t>Quarters since implementation of job search requirements</t>
  </si>
  <si>
    <t>Modelled change in disability benefit claims due to the indirect effects of non_x0002_disability-related changes to tax and benefit system between 2010–11 and 2019–20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</si>
</sst>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">
    <xf numFmtId="0" fontId="0" fillId="0" borderId="0" xfId="0"/>
    <xf numFmtId="2" fontId="0" fillId="0" borderId="0" xfId="0" applyNumberFormat="1"/>
    <xf numFmtId="164" fontId="0" fillId="0" borderId="0" xfId="0" applyNumberFormat="1"/>
    <xf numFmtId="9" fontId="0" fillId="0" borderId="0" xfId="1" applyFont="1"/>
    <xf numFmtId="10" fontId="0" fillId="0" borderId="0" xfId="0" applyNumberFormat="1"/>
    <xf numFmtId="17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2B517"/>
      <color rgb="FF309E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figure_6!$B$1</c:f>
              <c:strCache>
                <c:ptCount val="1"/>
                <c:pt idx="0">
                  <c:v>New applications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309E75"/>
              </a:solidFill>
              <a:ln w="9525">
                <a:noFill/>
              </a:ln>
              <a:effectLst/>
            </c:spPr>
          </c:marker>
          <c:dPt>
            <c:idx val="12"/>
            <c:marker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44-4874-A48B-1BACBC4BEC63}"/>
              </c:ext>
            </c:extLst>
          </c:dPt>
          <c:dPt>
            <c:idx val="13"/>
            <c:marker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44-4874-A48B-1BACBC4BEC63}"/>
              </c:ext>
            </c:extLst>
          </c:dPt>
          <c:dPt>
            <c:idx val="14"/>
            <c:marker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44-4874-A48B-1BACBC4BEC63}"/>
              </c:ext>
            </c:extLst>
          </c:dPt>
          <c:dPt>
            <c:idx val="15"/>
            <c:marker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44-4874-A48B-1BACBC4BEC63}"/>
              </c:ext>
            </c:extLst>
          </c:dPt>
          <c:dPt>
            <c:idx val="16"/>
            <c:marker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44-4874-A48B-1BACBC4BEC63}"/>
              </c:ext>
            </c:extLst>
          </c:dPt>
          <c:dPt>
            <c:idx val="17"/>
            <c:marker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44-4874-A48B-1BACBC4BEC63}"/>
              </c:ext>
            </c:extLst>
          </c:dPt>
          <c:dPt>
            <c:idx val="18"/>
            <c:marker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44-4874-A48B-1BACBC4BEC63}"/>
              </c:ext>
            </c:extLst>
          </c:dPt>
          <c:dPt>
            <c:idx val="19"/>
            <c:marker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44-4874-A48B-1BACBC4BEC63}"/>
              </c:ext>
            </c:extLst>
          </c:dPt>
          <c:dPt>
            <c:idx val="20"/>
            <c:marker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44-4874-A48B-1BACBC4BEC63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figure_6!$C$2:$C$22</c:f>
                <c:numCache>
                  <c:formatCode>General</c:formatCode>
                  <c:ptCount val="21"/>
                  <c:pt idx="0">
                    <c:v>8.9270000000000009E-3</c:v>
                  </c:pt>
                  <c:pt idx="1">
                    <c:v>1.0418000000000002E-2</c:v>
                  </c:pt>
                  <c:pt idx="2">
                    <c:v>9.4490000000000008E-3</c:v>
                  </c:pt>
                  <c:pt idx="3">
                    <c:v>7.9769999999999997E-3</c:v>
                  </c:pt>
                  <c:pt idx="4">
                    <c:v>8.7630000000000017E-3</c:v>
                  </c:pt>
                  <c:pt idx="5">
                    <c:v>1.1604999999999999E-2</c:v>
                  </c:pt>
                  <c:pt idx="6">
                    <c:v>8.1840000000000003E-3</c:v>
                  </c:pt>
                  <c:pt idx="7">
                    <c:v>9.4269999999999996E-3</c:v>
                  </c:pt>
                  <c:pt idx="8">
                    <c:v>8.0219999999999996E-3</c:v>
                  </c:pt>
                  <c:pt idx="9">
                    <c:v>1.0452999999999999E-2</c:v>
                  </c:pt>
                  <c:pt idx="10">
                    <c:v>9.2189999999999998E-3</c:v>
                  </c:pt>
                  <c:pt idx="11">
                    <c:v>8.4740000000000006E-3</c:v>
                  </c:pt>
                  <c:pt idx="12">
                    <c:v>3.7420000000000005E-3</c:v>
                  </c:pt>
                  <c:pt idx="13">
                    <c:v>3.8159999999999999E-3</c:v>
                  </c:pt>
                  <c:pt idx="14">
                    <c:v>7.0420000000000014E-3</c:v>
                  </c:pt>
                  <c:pt idx="15">
                    <c:v>5.1740000000000015E-3</c:v>
                  </c:pt>
                  <c:pt idx="16">
                    <c:v>5.7609999999999953E-3</c:v>
                  </c:pt>
                  <c:pt idx="17">
                    <c:v>7.3309999999999972E-3</c:v>
                  </c:pt>
                  <c:pt idx="18">
                    <c:v>6.8230000000000027E-3</c:v>
                  </c:pt>
                  <c:pt idx="19">
                    <c:v>5.1409999999999997E-3</c:v>
                  </c:pt>
                  <c:pt idx="20">
                    <c:v>5.4909999999999959E-3</c:v>
                  </c:pt>
                </c:numCache>
              </c:numRef>
            </c:plus>
            <c:minus>
              <c:numRef>
                <c:f>figure_6!$C$2:$C$22</c:f>
                <c:numCache>
                  <c:formatCode>General</c:formatCode>
                  <c:ptCount val="21"/>
                  <c:pt idx="0">
                    <c:v>8.9270000000000009E-3</c:v>
                  </c:pt>
                  <c:pt idx="1">
                    <c:v>1.0418000000000002E-2</c:v>
                  </c:pt>
                  <c:pt idx="2">
                    <c:v>9.4490000000000008E-3</c:v>
                  </c:pt>
                  <c:pt idx="3">
                    <c:v>7.9769999999999997E-3</c:v>
                  </c:pt>
                  <c:pt idx="4">
                    <c:v>8.7630000000000017E-3</c:v>
                  </c:pt>
                  <c:pt idx="5">
                    <c:v>1.1604999999999999E-2</c:v>
                  </c:pt>
                  <c:pt idx="6">
                    <c:v>8.1840000000000003E-3</c:v>
                  </c:pt>
                  <c:pt idx="7">
                    <c:v>9.4269999999999996E-3</c:v>
                  </c:pt>
                  <c:pt idx="8">
                    <c:v>8.0219999999999996E-3</c:v>
                  </c:pt>
                  <c:pt idx="9">
                    <c:v>1.0452999999999999E-2</c:v>
                  </c:pt>
                  <c:pt idx="10">
                    <c:v>9.2189999999999998E-3</c:v>
                  </c:pt>
                  <c:pt idx="11">
                    <c:v>8.4740000000000006E-3</c:v>
                  </c:pt>
                  <c:pt idx="12">
                    <c:v>3.7420000000000005E-3</c:v>
                  </c:pt>
                  <c:pt idx="13">
                    <c:v>3.8159999999999999E-3</c:v>
                  </c:pt>
                  <c:pt idx="14">
                    <c:v>7.0420000000000014E-3</c:v>
                  </c:pt>
                  <c:pt idx="15">
                    <c:v>5.1740000000000015E-3</c:v>
                  </c:pt>
                  <c:pt idx="16">
                    <c:v>5.7609999999999953E-3</c:v>
                  </c:pt>
                  <c:pt idx="17">
                    <c:v>7.3309999999999972E-3</c:v>
                  </c:pt>
                  <c:pt idx="18">
                    <c:v>6.8230000000000027E-3</c:v>
                  </c:pt>
                  <c:pt idx="19">
                    <c:v>5.1409999999999997E-3</c:v>
                  </c:pt>
                  <c:pt idx="20">
                    <c:v>5.4909999999999959E-3</c:v>
                  </c:pt>
                </c:numCache>
              </c:numRef>
            </c:minus>
            <c:spPr>
              <a:ln w="9525">
                <a:solidFill>
                  <a:schemeClr val="tx1"/>
                </a:solidFill>
              </a:ln>
            </c:spPr>
          </c:errBars>
          <c:cat>
            <c:numRef>
              <c:f>figure_6!$A$2:$A$22</c:f>
              <c:numCache>
                <c:formatCode>General</c:formatCode>
                <c:ptCount val="21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</c:numCache>
            </c:numRef>
          </c:cat>
          <c:val>
            <c:numRef>
              <c:f>figure_6!$B$2:$B$22</c:f>
              <c:numCache>
                <c:formatCode>0.00</c:formatCode>
                <c:ptCount val="21"/>
                <c:pt idx="0">
                  <c:v>-4.751E-3</c:v>
                </c:pt>
                <c:pt idx="1">
                  <c:v>9.3679999999999996E-3</c:v>
                </c:pt>
                <c:pt idx="2">
                  <c:v>7.1649999999999995E-3</c:v>
                </c:pt>
                <c:pt idx="3">
                  <c:v>-4.45E-3</c:v>
                </c:pt>
                <c:pt idx="4">
                  <c:v>1.3384999999999999E-2</c:v>
                </c:pt>
                <c:pt idx="5">
                  <c:v>-1.9300000000000001E-3</c:v>
                </c:pt>
                <c:pt idx="6">
                  <c:v>-5.7530000000000003E-3</c:v>
                </c:pt>
                <c:pt idx="7">
                  <c:v>3.238E-3</c:v>
                </c:pt>
                <c:pt idx="8">
                  <c:v>-3.2329999999999998E-3</c:v>
                </c:pt>
                <c:pt idx="9">
                  <c:v>-5.7399999999999997E-4</c:v>
                </c:pt>
                <c:pt idx="10">
                  <c:v>-8.3599999999999994E-3</c:v>
                </c:pt>
                <c:pt idx="11">
                  <c:v>-1.3259E-2</c:v>
                </c:pt>
                <c:pt idx="12">
                  <c:v>-9.7800000000000005E-3</c:v>
                </c:pt>
                <c:pt idx="13">
                  <c:v>-4.9750000000000003E-3</c:v>
                </c:pt>
                <c:pt idx="14">
                  <c:v>-1.7639000000000002E-2</c:v>
                </c:pt>
                <c:pt idx="15">
                  <c:v>-3.5375000000000004E-2</c:v>
                </c:pt>
                <c:pt idx="16">
                  <c:v>-4.6205999999999997E-2</c:v>
                </c:pt>
                <c:pt idx="17">
                  <c:v>-5.0047999999999995E-2</c:v>
                </c:pt>
                <c:pt idx="18">
                  <c:v>-5.8230000000000004E-2</c:v>
                </c:pt>
                <c:pt idx="19">
                  <c:v>-4.9370999999999998E-2</c:v>
                </c:pt>
                <c:pt idx="20">
                  <c:v>-5.2400999999999996E-2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644-4874-A48B-1BACBC4BEC63}"/>
            </c:ext>
          </c:extLst>
        </c:ser>
        <c:ser>
          <c:idx val="1"/>
          <c:order val="1"/>
          <c:spPr>
            <a:ln w="12700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figure_6!$F$2:$F$22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644-4874-A48B-1BACBC4BE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583487"/>
        <c:axId val="205604607"/>
      </c:lineChart>
      <c:catAx>
        <c:axId val="20558348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Quarters since one</a:t>
                </a:r>
                <a:r>
                  <a:rPr lang="en-GB" baseline="0"/>
                  <a:t> year before SPA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604607"/>
        <c:crosses val="autoZero"/>
        <c:auto val="1"/>
        <c:lblAlgn val="ctr"/>
        <c:lblOffset val="100"/>
        <c:noMultiLvlLbl val="0"/>
      </c:catAx>
      <c:valAx>
        <c:axId val="205604607"/>
        <c:scaling>
          <c:orientation val="minMax"/>
          <c:max val="3.0000000000000006E-2"/>
          <c:min val="-7.0000000000000007E-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Percentage points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583487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figure_7!$B$1</c:f>
              <c:strCache>
                <c:ptCount val="1"/>
                <c:pt idx="0">
                  <c:v>Estimate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309E75"/>
              </a:solidFill>
              <a:ln w="9525">
                <a:noFill/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0EE-4681-BABF-017DD26AC12D}"/>
              </c:ext>
            </c:extLst>
          </c:dPt>
          <c:dPt>
            <c:idx val="13"/>
            <c:marker>
              <c:symbol val="circle"/>
              <c:size val="5"/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00EE-4681-BABF-017DD26AC12D}"/>
              </c:ext>
            </c:extLst>
          </c:dPt>
          <c:dPt>
            <c:idx val="14"/>
            <c:marker>
              <c:symbol val="circle"/>
              <c:size val="5"/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EE-4681-BABF-017DD26AC12D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EE-4681-BABF-017DD26AC12D}"/>
              </c:ext>
            </c:extLst>
          </c:dPt>
          <c:dPt>
            <c:idx val="16"/>
            <c:marker>
              <c:symbol val="circle"/>
              <c:size val="5"/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EE-4681-BABF-017DD26AC12D}"/>
              </c:ext>
            </c:extLst>
          </c:dPt>
          <c:dPt>
            <c:idx val="17"/>
            <c:marker>
              <c:symbol val="circle"/>
              <c:size val="5"/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EE-4681-BABF-017DD26AC12D}"/>
              </c:ext>
            </c:extLst>
          </c:dPt>
          <c:dPt>
            <c:idx val="18"/>
            <c:marker>
              <c:symbol val="circle"/>
              <c:size val="5"/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EE-4681-BABF-017DD26AC12D}"/>
              </c:ext>
            </c:extLst>
          </c:dPt>
          <c:dPt>
            <c:idx val="19"/>
            <c:marker>
              <c:symbol val="circle"/>
              <c:size val="5"/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EE-4681-BABF-017DD26AC12D}"/>
              </c:ext>
            </c:extLst>
          </c:dPt>
          <c:dPt>
            <c:idx val="20"/>
            <c:marker>
              <c:symbol val="circle"/>
              <c:size val="5"/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EE-4681-BABF-017DD26AC12D}"/>
              </c:ext>
            </c:extLst>
          </c:dPt>
          <c:dPt>
            <c:idx val="21"/>
            <c:marker>
              <c:symbol val="circle"/>
              <c:size val="5"/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EE-4681-BABF-017DD26AC12D}"/>
              </c:ext>
            </c:extLst>
          </c:dPt>
          <c:dPt>
            <c:idx val="22"/>
            <c:marker>
              <c:symbol val="circle"/>
              <c:size val="5"/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EE-4681-BABF-017DD26AC12D}"/>
              </c:ext>
            </c:extLst>
          </c:dPt>
          <c:dPt>
            <c:idx val="23"/>
            <c:marker>
              <c:symbol val="circle"/>
              <c:size val="5"/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EE-4681-BABF-017DD26AC12D}"/>
              </c:ext>
            </c:extLst>
          </c:dPt>
          <c:dPt>
            <c:idx val="24"/>
            <c:marker>
              <c:symbol val="circle"/>
              <c:size val="5"/>
              <c:spPr>
                <a:solidFill>
                  <a:srgbClr val="F2B51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EE-4681-BABF-017DD26AC12D}"/>
              </c:ext>
            </c:extLst>
          </c:dPt>
          <c:errBars>
            <c:errDir val="y"/>
            <c:errBarType val="both"/>
            <c:errValType val="cust"/>
            <c:noEndCap val="0"/>
            <c:plus>
              <c:numRef>
                <c:f>figure_7!$C$2:$C$26</c:f>
                <c:numCache>
                  <c:formatCode>General</c:formatCode>
                  <c:ptCount val="25"/>
                  <c:pt idx="0">
                    <c:v>0.132544</c:v>
                  </c:pt>
                  <c:pt idx="1">
                    <c:v>0.13164400000000001</c:v>
                  </c:pt>
                  <c:pt idx="2">
                    <c:v>0.13107600000000003</c:v>
                  </c:pt>
                  <c:pt idx="3">
                    <c:v>0.14184599999999997</c:v>
                  </c:pt>
                  <c:pt idx="4">
                    <c:v>0.15282200000000001</c:v>
                  </c:pt>
                  <c:pt idx="5">
                    <c:v>0.15034199999999998</c:v>
                  </c:pt>
                  <c:pt idx="6">
                    <c:v>0.153526</c:v>
                  </c:pt>
                  <c:pt idx="7">
                    <c:v>0.17040599999999997</c:v>
                  </c:pt>
                  <c:pt idx="8">
                    <c:v>0.17780100000000001</c:v>
                  </c:pt>
                  <c:pt idx="9">
                    <c:v>0.177317</c:v>
                  </c:pt>
                  <c:pt idx="10">
                    <c:v>0.181314</c:v>
                  </c:pt>
                  <c:pt idx="11">
                    <c:v>0.195023</c:v>
                  </c:pt>
                  <c:pt idx="12">
                    <c:v>4.7241999999999999E-2</c:v>
                  </c:pt>
                  <c:pt idx="13">
                    <c:v>5.6457999999999994E-2</c:v>
                  </c:pt>
                  <c:pt idx="14">
                    <c:v>5.247099999999999E-2</c:v>
                  </c:pt>
                  <c:pt idx="15">
                    <c:v>4.2660999999999991E-2</c:v>
                  </c:pt>
                  <c:pt idx="16">
                    <c:v>7.091100000000003E-2</c:v>
                  </c:pt>
                  <c:pt idx="17">
                    <c:v>8.577499999999999E-2</c:v>
                  </c:pt>
                  <c:pt idx="18">
                    <c:v>7.2778999999999983E-2</c:v>
                  </c:pt>
                  <c:pt idx="19">
                    <c:v>6.2033999999999978E-2</c:v>
                  </c:pt>
                  <c:pt idx="20">
                    <c:v>9.5640999999999976E-2</c:v>
                  </c:pt>
                  <c:pt idx="21">
                    <c:v>0.10372999999999993</c:v>
                  </c:pt>
                  <c:pt idx="22">
                    <c:v>9.4021999999999939E-2</c:v>
                  </c:pt>
                  <c:pt idx="23">
                    <c:v>7.8091000000000022E-2</c:v>
                  </c:pt>
                  <c:pt idx="24">
                    <c:v>0.10831800000000014</c:v>
                  </c:pt>
                </c:numCache>
              </c:numRef>
            </c:plus>
            <c:minus>
              <c:numRef>
                <c:f>figure_7!$C$2:$C$26</c:f>
                <c:numCache>
                  <c:formatCode>General</c:formatCode>
                  <c:ptCount val="25"/>
                  <c:pt idx="0">
                    <c:v>0.132544</c:v>
                  </c:pt>
                  <c:pt idx="1">
                    <c:v>0.13164400000000001</c:v>
                  </c:pt>
                  <c:pt idx="2">
                    <c:v>0.13107600000000003</c:v>
                  </c:pt>
                  <c:pt idx="3">
                    <c:v>0.14184599999999997</c:v>
                  </c:pt>
                  <c:pt idx="4">
                    <c:v>0.15282200000000001</c:v>
                  </c:pt>
                  <c:pt idx="5">
                    <c:v>0.15034199999999998</c:v>
                  </c:pt>
                  <c:pt idx="6">
                    <c:v>0.153526</c:v>
                  </c:pt>
                  <c:pt idx="7">
                    <c:v>0.17040599999999997</c:v>
                  </c:pt>
                  <c:pt idx="8">
                    <c:v>0.17780100000000001</c:v>
                  </c:pt>
                  <c:pt idx="9">
                    <c:v>0.177317</c:v>
                  </c:pt>
                  <c:pt idx="10">
                    <c:v>0.181314</c:v>
                  </c:pt>
                  <c:pt idx="11">
                    <c:v>0.195023</c:v>
                  </c:pt>
                  <c:pt idx="12">
                    <c:v>4.7241999999999999E-2</c:v>
                  </c:pt>
                  <c:pt idx="13">
                    <c:v>5.6457999999999994E-2</c:v>
                  </c:pt>
                  <c:pt idx="14">
                    <c:v>5.247099999999999E-2</c:v>
                  </c:pt>
                  <c:pt idx="15">
                    <c:v>4.2660999999999991E-2</c:v>
                  </c:pt>
                  <c:pt idx="16">
                    <c:v>7.091100000000003E-2</c:v>
                  </c:pt>
                  <c:pt idx="17">
                    <c:v>8.577499999999999E-2</c:v>
                  </c:pt>
                  <c:pt idx="18">
                    <c:v>7.2778999999999983E-2</c:v>
                  </c:pt>
                  <c:pt idx="19">
                    <c:v>6.2033999999999978E-2</c:v>
                  </c:pt>
                  <c:pt idx="20">
                    <c:v>9.5640999999999976E-2</c:v>
                  </c:pt>
                  <c:pt idx="21">
                    <c:v>0.10372999999999993</c:v>
                  </c:pt>
                  <c:pt idx="22">
                    <c:v>9.4021999999999939E-2</c:v>
                  </c:pt>
                  <c:pt idx="23">
                    <c:v>7.8091000000000022E-2</c:v>
                  </c:pt>
                  <c:pt idx="24">
                    <c:v>0.10831800000000014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figure_7!$A$2:$A$26</c:f>
              <c:numCache>
                <c:formatCode>General</c:formatCode>
                <c:ptCount val="25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</c:numCache>
            </c:numRef>
          </c:cat>
          <c:val>
            <c:numRef>
              <c:f>figure_7!$B$2:$B$26</c:f>
              <c:numCache>
                <c:formatCode>0.00</c:formatCode>
                <c:ptCount val="25"/>
                <c:pt idx="0">
                  <c:v>5.5899999999999995E-3</c:v>
                </c:pt>
                <c:pt idx="1">
                  <c:v>-1.0861000000000001E-2</c:v>
                </c:pt>
                <c:pt idx="2">
                  <c:v>1.8536E-2</c:v>
                </c:pt>
                <c:pt idx="3">
                  <c:v>5.2529999999999999E-3</c:v>
                </c:pt>
                <c:pt idx="4">
                  <c:v>-5.0040000000000001E-2</c:v>
                </c:pt>
                <c:pt idx="5">
                  <c:v>-3.0710000000000004E-3</c:v>
                </c:pt>
                <c:pt idx="6">
                  <c:v>-7.9019999999999993E-3</c:v>
                </c:pt>
                <c:pt idx="7">
                  <c:v>-7.94E-4</c:v>
                </c:pt>
                <c:pt idx="8">
                  <c:v>-2.3214000000000002E-2</c:v>
                </c:pt>
                <c:pt idx="9">
                  <c:v>1.3124E-2</c:v>
                </c:pt>
                <c:pt idx="10">
                  <c:v>8.4279999999999997E-3</c:v>
                </c:pt>
                <c:pt idx="11">
                  <c:v>1.7496999999999999E-2</c:v>
                </c:pt>
                <c:pt idx="12">
                  <c:v>-2.4538000000000001E-2</c:v>
                </c:pt>
                <c:pt idx="13">
                  <c:v>-3.1477999999999999E-2</c:v>
                </c:pt>
                <c:pt idx="14">
                  <c:v>-8.2251999999999992E-2</c:v>
                </c:pt>
                <c:pt idx="15">
                  <c:v>-0.129496</c:v>
                </c:pt>
                <c:pt idx="16">
                  <c:v>-0.19778500000000002</c:v>
                </c:pt>
                <c:pt idx="17">
                  <c:v>-0.24263499999999999</c:v>
                </c:pt>
                <c:pt idx="18">
                  <c:v>-0.33393499999999998</c:v>
                </c:pt>
                <c:pt idx="19">
                  <c:v>-0.44079299999999999</c:v>
                </c:pt>
                <c:pt idx="20">
                  <c:v>-0.49520399999999998</c:v>
                </c:pt>
                <c:pt idx="21">
                  <c:v>-0.57523199999999997</c:v>
                </c:pt>
                <c:pt idx="22">
                  <c:v>-0.69035499999999994</c:v>
                </c:pt>
                <c:pt idx="23">
                  <c:v>-0.75931000000000004</c:v>
                </c:pt>
                <c:pt idx="24">
                  <c:v>-0.8474600000000001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0EE-4681-BABF-017DD26AC12D}"/>
            </c:ext>
          </c:extLst>
        </c:ser>
        <c:ser>
          <c:idx val="1"/>
          <c:order val="1"/>
          <c:spPr>
            <a:ln w="12700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figure_7!$A$2:$A$26</c:f>
              <c:numCache>
                <c:formatCode>General</c:formatCode>
                <c:ptCount val="25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</c:numCache>
            </c:numRef>
          </c:cat>
          <c:val>
            <c:numRef>
              <c:f>figure_7!$F$2:$F$26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EE-4681-BABF-017DD26AC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583487"/>
        <c:axId val="205604607"/>
      </c:lineChart>
      <c:catAx>
        <c:axId val="20558348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Quarters since one</a:t>
                </a:r>
                <a:r>
                  <a:rPr lang="en-GB" baseline="0"/>
                  <a:t> year before SPA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604607"/>
        <c:crosses val="autoZero"/>
        <c:auto val="1"/>
        <c:lblAlgn val="ctr"/>
        <c:lblOffset val="100"/>
        <c:noMultiLvlLbl val="0"/>
      </c:catAx>
      <c:valAx>
        <c:axId val="205604607"/>
        <c:scaling>
          <c:orientation val="minMax"/>
          <c:max val="0.4"/>
          <c:min val="-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Percentage points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583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</xdr:colOff>
      <xdr:row>1</xdr:row>
      <xdr:rowOff>22860</xdr:rowOff>
    </xdr:from>
    <xdr:to>
      <xdr:col>17</xdr:col>
      <xdr:colOff>220980</xdr:colOff>
      <xdr:row>22</xdr:row>
      <xdr:rowOff>53340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8B82E1-AD38-6C72-BDC4-EEF0E8DAF1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274320</xdr:colOff>
      <xdr:row>1</xdr:row>
      <xdr:rowOff>38100</xdr:rowOff>
    </xdr:from>
    <xdr:to>
      <xdr:col>17</xdr:col>
      <xdr:colOff>220980</xdr:colOff>
      <xdr:row>22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154D78-6E96-4E0F-A2B5-E0D515ACF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2D3D7-2D19-4B66-9AA1-95A62A0B3888}">
  <dimension ref="A1:C13"/>
  <sheetViews>
    <sheetView tabSelected="1" workbookViewId="0"/>
  </sheetViews>
  <sheetFormatPr defaultRowHeight="15" x14ac:dyDescent="0.25"/>
  <sheetData>
    <row r="1" spans="1:3" x14ac:dyDescent="0.25">
      <c r="A1" t="s">
        <v>34</v>
      </c>
      <c r="B1" t="s">
        <v>39</v>
      </c>
      <c r="C1" t="s">
        <v>35</v>
      </c>
    </row>
    <row r="2" spans="1:3" x14ac:dyDescent="0.25">
      <c r="A2" t="s">
        <v>32</v>
      </c>
      <c r="B2">
        <v>-1418.0185837025699</v>
      </c>
      <c r="C2" s="3">
        <v>-0.11849339653782399</v>
      </c>
    </row>
    <row r="3" spans="1:3" x14ac:dyDescent="0.25">
      <c r="A3">
        <v>2</v>
      </c>
      <c r="B3">
        <v>-1950.1493067005399</v>
      </c>
      <c r="C3" s="3">
        <v>-9.5288133504099398E-2</v>
      </c>
    </row>
    <row r="4" spans="1:3" x14ac:dyDescent="0.25">
      <c r="A4">
        <v>3</v>
      </c>
      <c r="B4">
        <v>-1545.3269545534499</v>
      </c>
      <c r="C4" s="3">
        <v>-5.99704361391959E-2</v>
      </c>
    </row>
    <row r="5" spans="1:3" x14ac:dyDescent="0.25">
      <c r="A5">
        <v>4</v>
      </c>
      <c r="B5">
        <v>-261.02577597618102</v>
      </c>
      <c r="C5" s="3">
        <v>-8.1248427546847905E-3</v>
      </c>
    </row>
    <row r="6" spans="1:3" x14ac:dyDescent="0.25">
      <c r="A6">
        <v>5</v>
      </c>
      <c r="B6">
        <v>456.00140761010698</v>
      </c>
      <c r="C6" s="3">
        <v>1.15598606731496E-2</v>
      </c>
    </row>
    <row r="7" spans="1:3" x14ac:dyDescent="0.25">
      <c r="A7">
        <v>6</v>
      </c>
      <c r="B7">
        <v>719.57917477170099</v>
      </c>
      <c r="C7" s="3">
        <v>1.5586072180789E-2</v>
      </c>
    </row>
    <row r="8" spans="1:3" x14ac:dyDescent="0.25">
      <c r="A8">
        <v>7</v>
      </c>
      <c r="B8">
        <v>892.98792685280898</v>
      </c>
      <c r="C8" s="3">
        <v>1.67103971420135E-2</v>
      </c>
    </row>
    <row r="9" spans="1:3" x14ac:dyDescent="0.25">
      <c r="A9">
        <v>8</v>
      </c>
      <c r="B9">
        <v>685.70868243696896</v>
      </c>
      <c r="C9" s="3">
        <v>1.0969098814594E-2</v>
      </c>
    </row>
    <row r="10" spans="1:3" x14ac:dyDescent="0.25">
      <c r="A10">
        <v>9</v>
      </c>
      <c r="B10">
        <v>138.709445420929</v>
      </c>
      <c r="C10" s="3">
        <v>1.8255237874311801E-3</v>
      </c>
    </row>
    <row r="11" spans="1:3" x14ac:dyDescent="0.25">
      <c r="A11" t="s">
        <v>33</v>
      </c>
      <c r="B11">
        <v>-989.082686639857</v>
      </c>
      <c r="C11" s="3">
        <v>-7.4812124622790199E-3</v>
      </c>
    </row>
    <row r="13" spans="1:3" x14ac:dyDescent="0.25">
      <c r="A13" t="s">
        <v>31</v>
      </c>
      <c r="B13">
        <v>-327.06764688070001</v>
      </c>
      <c r="C13">
        <v>-6.5404251461628499E-3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231AE-8EF3-42AF-A179-EE819F5F1852}">
  <dimension ref="A1:G27"/>
  <sheetViews>
    <sheetView workbookViewId="0"/>
  </sheetViews>
  <sheetFormatPr defaultRowHeight="15" x14ac:dyDescent="0.25"/>
  <sheetData>
    <row r="1" spans="1:7" x14ac:dyDescent="0.25">
      <c r="A1" t="s">
        <v>71</v>
      </c>
      <c r="B1" t="s">
        <v>64</v>
      </c>
      <c r="C1" t="s">
        <v>65</v>
      </c>
      <c r="D1" t="s">
        <v>61</v>
      </c>
      <c r="E1" t="s">
        <v>62</v>
      </c>
      <c r="F1" t="s">
        <v>63</v>
      </c>
      <c r="G1" t="s">
        <v>63</v>
      </c>
    </row>
    <row r="2" spans="1:7" x14ac:dyDescent="0.25">
      <c r="A2">
        <v>-10</v>
      </c>
      <c r="B2">
        <v>-1.24701</v>
      </c>
      <c r="D2">
        <v>-3.2166300000000003</v>
      </c>
      <c r="E2">
        <v>0.72260999999999997</v>
      </c>
      <c r="F2">
        <f>E2-B2</f>
        <v>1.9696199999999999</v>
      </c>
      <c r="G2">
        <f>F2</f>
        <v>1.9696199999999999</v>
      </c>
    </row>
    <row r="3" spans="1:7" x14ac:dyDescent="0.25">
      <c r="A3">
        <f>A2+1</f>
        <v>-9</v>
      </c>
      <c r="B3">
        <v>-0.53705000000000003</v>
      </c>
      <c r="D3">
        <v>-2.5127000000000002</v>
      </c>
      <c r="E3">
        <v>1.43859</v>
      </c>
      <c r="F3">
        <f t="shared" ref="F3:F11" si="0">E3-B3</f>
        <v>1.9756400000000001</v>
      </c>
      <c r="G3">
        <f t="shared" ref="G3:G27" si="1">F3</f>
        <v>1.9756400000000001</v>
      </c>
    </row>
    <row r="4" spans="1:7" x14ac:dyDescent="0.25">
      <c r="A4">
        <f t="shared" ref="A4:A27" si="2">A3+1</f>
        <v>-8</v>
      </c>
      <c r="B4">
        <v>-0.26393</v>
      </c>
      <c r="D4">
        <v>-2.2140599999999999</v>
      </c>
      <c r="E4">
        <v>1.6862100000000002</v>
      </c>
      <c r="F4">
        <f t="shared" si="0"/>
        <v>1.9501400000000002</v>
      </c>
      <c r="G4">
        <f t="shared" si="1"/>
        <v>1.9501400000000002</v>
      </c>
    </row>
    <row r="5" spans="1:7" x14ac:dyDescent="0.25">
      <c r="A5">
        <f t="shared" si="2"/>
        <v>-7</v>
      </c>
      <c r="B5">
        <v>-0.33322999999999997</v>
      </c>
      <c r="D5">
        <v>-2.2778100000000001</v>
      </c>
      <c r="E5">
        <v>1.6113499999999998</v>
      </c>
      <c r="F5">
        <f t="shared" si="0"/>
        <v>1.9445799999999998</v>
      </c>
      <c r="G5">
        <f t="shared" si="1"/>
        <v>1.9445799999999998</v>
      </c>
    </row>
    <row r="6" spans="1:7" x14ac:dyDescent="0.25">
      <c r="A6">
        <f t="shared" si="2"/>
        <v>-6</v>
      </c>
      <c r="B6">
        <v>-0.27366000000000001</v>
      </c>
      <c r="D6">
        <v>-2.2744</v>
      </c>
      <c r="E6">
        <v>1.7270899999999998</v>
      </c>
      <c r="F6">
        <f t="shared" si="0"/>
        <v>2.00075</v>
      </c>
      <c r="G6">
        <f t="shared" si="1"/>
        <v>2.00075</v>
      </c>
    </row>
    <row r="7" spans="1:7" x14ac:dyDescent="0.25">
      <c r="A7">
        <f t="shared" si="2"/>
        <v>-5</v>
      </c>
      <c r="B7">
        <v>-6.4750000000000002E-2</v>
      </c>
      <c r="D7">
        <v>-2.0730200000000001</v>
      </c>
      <c r="E7">
        <v>1.94353</v>
      </c>
      <c r="F7">
        <f t="shared" si="0"/>
        <v>2.0082800000000001</v>
      </c>
      <c r="G7">
        <f t="shared" si="1"/>
        <v>2.0082800000000001</v>
      </c>
    </row>
    <row r="8" spans="1:7" x14ac:dyDescent="0.25">
      <c r="A8">
        <f t="shared" si="2"/>
        <v>-4</v>
      </c>
      <c r="B8">
        <v>0.39598000000000005</v>
      </c>
      <c r="D8">
        <v>-1.6689800000000001</v>
      </c>
      <c r="E8">
        <v>2.4609300000000003</v>
      </c>
      <c r="F8">
        <f t="shared" si="0"/>
        <v>2.0649500000000001</v>
      </c>
      <c r="G8">
        <f t="shared" si="1"/>
        <v>2.0649500000000001</v>
      </c>
    </row>
    <row r="9" spans="1:7" x14ac:dyDescent="0.25">
      <c r="A9">
        <f t="shared" si="2"/>
        <v>-3</v>
      </c>
      <c r="B9">
        <v>-1.32741</v>
      </c>
      <c r="D9">
        <v>-3.3670899999999997</v>
      </c>
      <c r="E9">
        <v>0.71226999999999996</v>
      </c>
      <c r="F9">
        <f t="shared" si="0"/>
        <v>2.0396799999999997</v>
      </c>
      <c r="G9">
        <f t="shared" si="1"/>
        <v>2.0396799999999997</v>
      </c>
    </row>
    <row r="10" spans="1:7" x14ac:dyDescent="0.25">
      <c r="A10">
        <f t="shared" si="2"/>
        <v>-2</v>
      </c>
      <c r="B10">
        <v>-0.93234000000000006</v>
      </c>
      <c r="D10">
        <v>-3.0159799999999999</v>
      </c>
      <c r="E10">
        <v>1.1512899999999999</v>
      </c>
      <c r="F10">
        <f t="shared" si="0"/>
        <v>2.0836299999999999</v>
      </c>
      <c r="G10">
        <f t="shared" si="1"/>
        <v>2.0836299999999999</v>
      </c>
    </row>
    <row r="11" spans="1:7" x14ac:dyDescent="0.25">
      <c r="A11">
        <f t="shared" si="2"/>
        <v>-1</v>
      </c>
      <c r="B11">
        <v>-1.2171400000000001</v>
      </c>
      <c r="D11">
        <v>-3.2974200000000002</v>
      </c>
      <c r="E11">
        <v>0.86315000000000008</v>
      </c>
      <c r="F11">
        <f t="shared" si="0"/>
        <v>2.0802900000000002</v>
      </c>
      <c r="G11">
        <f t="shared" si="1"/>
        <v>2.0802900000000002</v>
      </c>
    </row>
    <row r="12" spans="1:7" x14ac:dyDescent="0.25">
      <c r="A12">
        <f t="shared" si="2"/>
        <v>0</v>
      </c>
      <c r="C12">
        <v>-0.31313000000000002</v>
      </c>
      <c r="D12">
        <v>-2.3030900000000001</v>
      </c>
      <c r="E12">
        <v>1.67682</v>
      </c>
      <c r="F12">
        <f>E12-C12</f>
        <v>1.9899499999999999</v>
      </c>
      <c r="G12">
        <f t="shared" si="1"/>
        <v>1.9899499999999999</v>
      </c>
    </row>
    <row r="13" spans="1:7" x14ac:dyDescent="0.25">
      <c r="A13">
        <f t="shared" si="2"/>
        <v>1</v>
      </c>
      <c r="C13">
        <v>0.78686999999999996</v>
      </c>
      <c r="D13">
        <v>-1.1559699999999999</v>
      </c>
      <c r="E13">
        <v>2.7297100000000003</v>
      </c>
      <c r="F13">
        <f t="shared" ref="F13:F27" si="3">E13-C13</f>
        <v>1.9428400000000003</v>
      </c>
      <c r="G13">
        <f t="shared" si="1"/>
        <v>1.9428400000000003</v>
      </c>
    </row>
    <row r="14" spans="1:7" x14ac:dyDescent="0.25">
      <c r="A14">
        <f t="shared" si="2"/>
        <v>2</v>
      </c>
      <c r="C14">
        <v>1.9936499999999999</v>
      </c>
      <c r="D14">
        <v>2.265E-2</v>
      </c>
      <c r="E14">
        <v>3.9646500000000002</v>
      </c>
      <c r="F14">
        <f t="shared" si="3"/>
        <v>1.9710000000000003</v>
      </c>
      <c r="G14">
        <f t="shared" si="1"/>
        <v>1.9710000000000003</v>
      </c>
    </row>
    <row r="15" spans="1:7" x14ac:dyDescent="0.25">
      <c r="A15">
        <f t="shared" si="2"/>
        <v>3</v>
      </c>
      <c r="C15">
        <v>2.3686700000000003</v>
      </c>
      <c r="D15">
        <v>0.40484999999999999</v>
      </c>
      <c r="E15">
        <v>4.33249</v>
      </c>
      <c r="F15">
        <f t="shared" si="3"/>
        <v>1.9638199999999997</v>
      </c>
      <c r="G15">
        <f t="shared" si="1"/>
        <v>1.9638199999999997</v>
      </c>
    </row>
    <row r="16" spans="1:7" x14ac:dyDescent="0.25">
      <c r="A16">
        <f t="shared" si="2"/>
        <v>4</v>
      </c>
      <c r="C16">
        <v>2.5826100000000003</v>
      </c>
      <c r="D16">
        <v>0.57452000000000003</v>
      </c>
      <c r="E16">
        <v>4.5906900000000004</v>
      </c>
      <c r="F16">
        <f t="shared" si="3"/>
        <v>2.0080800000000001</v>
      </c>
      <c r="G16">
        <f t="shared" si="1"/>
        <v>2.0080800000000001</v>
      </c>
    </row>
    <row r="17" spans="1:7" x14ac:dyDescent="0.25">
      <c r="A17">
        <f t="shared" si="2"/>
        <v>5</v>
      </c>
      <c r="C17">
        <v>3.7220599999999999</v>
      </c>
      <c r="D17">
        <v>1.7498199999999999</v>
      </c>
      <c r="E17">
        <v>5.6943000000000001</v>
      </c>
      <c r="F17">
        <f t="shared" si="3"/>
        <v>1.9722400000000002</v>
      </c>
      <c r="G17">
        <f t="shared" si="1"/>
        <v>1.9722400000000002</v>
      </c>
    </row>
    <row r="18" spans="1:7" x14ac:dyDescent="0.25">
      <c r="A18">
        <f t="shared" si="2"/>
        <v>6</v>
      </c>
      <c r="C18">
        <v>4.8578000000000001</v>
      </c>
      <c r="D18">
        <v>2.8803800000000002</v>
      </c>
      <c r="E18">
        <v>6.8352300000000001</v>
      </c>
      <c r="F18">
        <f t="shared" si="3"/>
        <v>1.97743</v>
      </c>
      <c r="G18">
        <f t="shared" si="1"/>
        <v>1.97743</v>
      </c>
    </row>
    <row r="19" spans="1:7" x14ac:dyDescent="0.25">
      <c r="A19">
        <f t="shared" si="2"/>
        <v>7</v>
      </c>
      <c r="C19">
        <v>4.1247800000000003</v>
      </c>
      <c r="D19">
        <v>2.1069800000000001</v>
      </c>
      <c r="E19">
        <v>6.1425800000000006</v>
      </c>
      <c r="F19">
        <f t="shared" si="3"/>
        <v>2.0178000000000003</v>
      </c>
      <c r="G19">
        <f t="shared" si="1"/>
        <v>2.0178000000000003</v>
      </c>
    </row>
    <row r="20" spans="1:7" x14ac:dyDescent="0.25">
      <c r="A20">
        <f t="shared" si="2"/>
        <v>8</v>
      </c>
      <c r="C20">
        <v>5.2328299999999999</v>
      </c>
      <c r="D20">
        <v>3.1033499999999998</v>
      </c>
      <c r="E20">
        <v>7.3623200000000004</v>
      </c>
      <c r="F20">
        <f t="shared" si="3"/>
        <v>2.1294900000000005</v>
      </c>
      <c r="G20">
        <f t="shared" si="1"/>
        <v>2.1294900000000005</v>
      </c>
    </row>
    <row r="21" spans="1:7" x14ac:dyDescent="0.25">
      <c r="A21">
        <f t="shared" si="2"/>
        <v>9</v>
      </c>
      <c r="C21">
        <v>3.6960100000000002</v>
      </c>
      <c r="D21">
        <v>1.6149199999999999</v>
      </c>
      <c r="E21">
        <v>5.7770999999999999</v>
      </c>
      <c r="F21">
        <f t="shared" si="3"/>
        <v>2.0810899999999997</v>
      </c>
      <c r="G21">
        <f t="shared" si="1"/>
        <v>2.0810899999999997</v>
      </c>
    </row>
    <row r="22" spans="1:7" x14ac:dyDescent="0.25">
      <c r="A22">
        <f t="shared" si="2"/>
        <v>10</v>
      </c>
      <c r="C22">
        <v>4.6228800000000003</v>
      </c>
      <c r="D22">
        <v>2.5325099999999998</v>
      </c>
      <c r="E22">
        <v>6.7132499999999995</v>
      </c>
      <c r="F22">
        <f t="shared" si="3"/>
        <v>2.0903699999999992</v>
      </c>
      <c r="G22">
        <f t="shared" si="1"/>
        <v>2.0903699999999992</v>
      </c>
    </row>
    <row r="23" spans="1:7" x14ac:dyDescent="0.25">
      <c r="A23">
        <f t="shared" si="2"/>
        <v>11</v>
      </c>
      <c r="C23">
        <v>3.3614800000000002</v>
      </c>
      <c r="D23">
        <v>1.2287899999999998</v>
      </c>
      <c r="E23">
        <v>5.4941599999999999</v>
      </c>
      <c r="F23">
        <f t="shared" si="3"/>
        <v>2.1326799999999997</v>
      </c>
      <c r="G23">
        <f t="shared" si="1"/>
        <v>2.1326799999999997</v>
      </c>
    </row>
    <row r="24" spans="1:7" x14ac:dyDescent="0.25">
      <c r="A24">
        <f t="shared" si="2"/>
        <v>12</v>
      </c>
      <c r="C24">
        <v>4.0061999999999998</v>
      </c>
      <c r="D24">
        <v>1.8375800000000002</v>
      </c>
      <c r="E24">
        <v>6.1748200000000004</v>
      </c>
      <c r="F24">
        <f t="shared" si="3"/>
        <v>2.1686200000000007</v>
      </c>
      <c r="G24">
        <f t="shared" si="1"/>
        <v>2.1686200000000007</v>
      </c>
    </row>
    <row r="25" spans="1:7" x14ac:dyDescent="0.25">
      <c r="A25">
        <f t="shared" si="2"/>
        <v>13</v>
      </c>
      <c r="C25">
        <v>5.0024600000000001</v>
      </c>
      <c r="D25">
        <v>2.9088500000000002</v>
      </c>
      <c r="E25">
        <v>7.0960800000000006</v>
      </c>
      <c r="F25">
        <f t="shared" si="3"/>
        <v>2.0936200000000005</v>
      </c>
      <c r="G25">
        <f t="shared" si="1"/>
        <v>2.0936200000000005</v>
      </c>
    </row>
    <row r="26" spans="1:7" x14ac:dyDescent="0.25">
      <c r="A26">
        <f t="shared" si="2"/>
        <v>14</v>
      </c>
      <c r="C26">
        <v>5.1692299999999998</v>
      </c>
      <c r="D26">
        <v>3.0052499999999998</v>
      </c>
      <c r="E26">
        <v>7.3332199999999998</v>
      </c>
      <c r="F26">
        <f t="shared" si="3"/>
        <v>2.1639900000000001</v>
      </c>
      <c r="G26">
        <f t="shared" si="1"/>
        <v>2.1639900000000001</v>
      </c>
    </row>
    <row r="27" spans="1:7" x14ac:dyDescent="0.25">
      <c r="A27">
        <f t="shared" si="2"/>
        <v>15</v>
      </c>
      <c r="C27">
        <v>4.4349300000000005</v>
      </c>
      <c r="D27">
        <v>2.2769399999999997</v>
      </c>
      <c r="E27">
        <v>6.5929199999999994</v>
      </c>
      <c r="F27">
        <f t="shared" si="3"/>
        <v>2.157989999999999</v>
      </c>
      <c r="G27">
        <f t="shared" si="1"/>
        <v>2.157989999999999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59E3E-43F4-4A11-8458-519F7BDA593E}">
  <dimension ref="A1:E27"/>
  <sheetViews>
    <sheetView workbookViewId="0"/>
  </sheetViews>
  <sheetFormatPr defaultRowHeight="15" x14ac:dyDescent="0.25"/>
  <sheetData>
    <row r="1" spans="1:5" x14ac:dyDescent="0.25">
      <c r="A1" t="s">
        <v>71</v>
      </c>
      <c r="B1" t="s">
        <v>66</v>
      </c>
      <c r="C1" t="s">
        <v>65</v>
      </c>
      <c r="D1" t="s">
        <v>61</v>
      </c>
      <c r="E1" t="s">
        <v>62</v>
      </c>
    </row>
    <row r="2" spans="1:5" x14ac:dyDescent="0.25">
      <c r="A2">
        <v>-10</v>
      </c>
      <c r="B2">
        <v>-1.24701</v>
      </c>
      <c r="D2">
        <v>-3.2166300000000003</v>
      </c>
      <c r="E2">
        <v>0.72260999999999997</v>
      </c>
    </row>
    <row r="3" spans="1:5" x14ac:dyDescent="0.25">
      <c r="A3">
        <f>A2+1</f>
        <v>-9</v>
      </c>
      <c r="B3">
        <v>-0.53705000000000003</v>
      </c>
      <c r="D3">
        <v>-2.5127000000000002</v>
      </c>
      <c r="E3">
        <v>1.43859</v>
      </c>
    </row>
    <row r="4" spans="1:5" x14ac:dyDescent="0.25">
      <c r="A4">
        <f t="shared" ref="A4:A27" si="0">A3+1</f>
        <v>-8</v>
      </c>
      <c r="B4">
        <v>-0.26393</v>
      </c>
      <c r="D4">
        <v>-2.2140599999999999</v>
      </c>
      <c r="E4">
        <v>1.6862100000000002</v>
      </c>
    </row>
    <row r="5" spans="1:5" x14ac:dyDescent="0.25">
      <c r="A5">
        <f t="shared" si="0"/>
        <v>-7</v>
      </c>
      <c r="B5">
        <v>-0.33322999999999997</v>
      </c>
      <c r="D5">
        <v>-2.2778100000000001</v>
      </c>
      <c r="E5">
        <v>1.6113499999999998</v>
      </c>
    </row>
    <row r="6" spans="1:5" x14ac:dyDescent="0.25">
      <c r="A6">
        <f t="shared" si="0"/>
        <v>-6</v>
      </c>
      <c r="B6">
        <v>-0.27366000000000001</v>
      </c>
      <c r="D6">
        <v>-2.2744</v>
      </c>
      <c r="E6">
        <v>1.7270899999999998</v>
      </c>
    </row>
    <row r="7" spans="1:5" x14ac:dyDescent="0.25">
      <c r="A7">
        <f t="shared" si="0"/>
        <v>-5</v>
      </c>
      <c r="B7">
        <v>-6.4750000000000002E-2</v>
      </c>
      <c r="D7">
        <v>-2.0730200000000001</v>
      </c>
      <c r="E7">
        <v>1.94353</v>
      </c>
    </row>
    <row r="8" spans="1:5" x14ac:dyDescent="0.25">
      <c r="A8">
        <f t="shared" si="0"/>
        <v>-4</v>
      </c>
      <c r="B8">
        <v>0.39598000000000005</v>
      </c>
      <c r="D8">
        <v>-1.6689800000000001</v>
      </c>
      <c r="E8">
        <v>2.4609300000000003</v>
      </c>
    </row>
    <row r="9" spans="1:5" x14ac:dyDescent="0.25">
      <c r="A9">
        <f t="shared" si="0"/>
        <v>-3</v>
      </c>
      <c r="B9">
        <v>-1.32741</v>
      </c>
      <c r="D9">
        <v>-3.3670899999999997</v>
      </c>
      <c r="E9">
        <v>0.71226999999999996</v>
      </c>
    </row>
    <row r="10" spans="1:5" x14ac:dyDescent="0.25">
      <c r="A10">
        <f t="shared" si="0"/>
        <v>-2</v>
      </c>
      <c r="B10">
        <v>-0.93234000000000006</v>
      </c>
      <c r="D10">
        <v>-3.0159799999999999</v>
      </c>
      <c r="E10">
        <v>1.1512899999999999</v>
      </c>
    </row>
    <row r="11" spans="1:5" x14ac:dyDescent="0.25">
      <c r="A11">
        <f t="shared" si="0"/>
        <v>-1</v>
      </c>
      <c r="B11">
        <v>-1.2171400000000001</v>
      </c>
      <c r="D11">
        <v>-3.2974200000000002</v>
      </c>
      <c r="E11">
        <v>0.86315000000000008</v>
      </c>
    </row>
    <row r="12" spans="1:5" x14ac:dyDescent="0.25">
      <c r="A12">
        <f t="shared" si="0"/>
        <v>0</v>
      </c>
      <c r="C12">
        <v>-0.31313000000000002</v>
      </c>
      <c r="D12">
        <v>-2.3030900000000001</v>
      </c>
      <c r="E12">
        <v>1.67682</v>
      </c>
    </row>
    <row r="13" spans="1:5" x14ac:dyDescent="0.25">
      <c r="A13">
        <f t="shared" si="0"/>
        <v>1</v>
      </c>
      <c r="C13">
        <v>0.78686999999999996</v>
      </c>
      <c r="D13">
        <v>-1.1559699999999999</v>
      </c>
      <c r="E13">
        <v>2.7297100000000003</v>
      </c>
    </row>
    <row r="14" spans="1:5" x14ac:dyDescent="0.25">
      <c r="A14">
        <f t="shared" si="0"/>
        <v>2</v>
      </c>
      <c r="C14">
        <v>1.9936499999999999</v>
      </c>
      <c r="D14">
        <v>2.265E-2</v>
      </c>
      <c r="E14">
        <v>3.9646500000000002</v>
      </c>
    </row>
    <row r="15" spans="1:5" x14ac:dyDescent="0.25">
      <c r="A15">
        <f t="shared" si="0"/>
        <v>3</v>
      </c>
      <c r="C15">
        <v>2.3686700000000003</v>
      </c>
      <c r="D15">
        <v>0.40484999999999999</v>
      </c>
      <c r="E15">
        <v>4.33249</v>
      </c>
    </row>
    <row r="16" spans="1:5" x14ac:dyDescent="0.25">
      <c r="A16">
        <f t="shared" si="0"/>
        <v>4</v>
      </c>
      <c r="C16">
        <v>2.5826100000000003</v>
      </c>
      <c r="D16">
        <v>0.57452000000000003</v>
      </c>
      <c r="E16">
        <v>4.5906900000000004</v>
      </c>
    </row>
    <row r="17" spans="1:5" x14ac:dyDescent="0.25">
      <c r="A17">
        <f t="shared" si="0"/>
        <v>5</v>
      </c>
      <c r="C17">
        <v>3.7220599999999999</v>
      </c>
      <c r="D17">
        <v>1.7498199999999999</v>
      </c>
      <c r="E17">
        <v>5.6943000000000001</v>
      </c>
    </row>
    <row r="18" spans="1:5" x14ac:dyDescent="0.25">
      <c r="A18">
        <f t="shared" si="0"/>
        <v>6</v>
      </c>
      <c r="C18">
        <v>4.8578000000000001</v>
      </c>
      <c r="D18">
        <v>2.8803800000000002</v>
      </c>
      <c r="E18">
        <v>6.8352300000000001</v>
      </c>
    </row>
    <row r="19" spans="1:5" x14ac:dyDescent="0.25">
      <c r="A19">
        <f t="shared" si="0"/>
        <v>7</v>
      </c>
      <c r="C19">
        <v>4.1247800000000003</v>
      </c>
      <c r="D19">
        <v>2.1069800000000001</v>
      </c>
      <c r="E19">
        <v>6.1425800000000006</v>
      </c>
    </row>
    <row r="20" spans="1:5" x14ac:dyDescent="0.25">
      <c r="A20">
        <f t="shared" si="0"/>
        <v>8</v>
      </c>
      <c r="C20">
        <v>5.2328299999999999</v>
      </c>
      <c r="D20">
        <v>3.1033499999999998</v>
      </c>
      <c r="E20">
        <v>7.3623200000000004</v>
      </c>
    </row>
    <row r="21" spans="1:5" x14ac:dyDescent="0.25">
      <c r="A21">
        <f t="shared" si="0"/>
        <v>9</v>
      </c>
      <c r="C21">
        <v>3.6960100000000002</v>
      </c>
      <c r="D21">
        <v>1.6149199999999999</v>
      </c>
      <c r="E21">
        <v>5.7770999999999999</v>
      </c>
    </row>
    <row r="22" spans="1:5" x14ac:dyDescent="0.25">
      <c r="A22">
        <f t="shared" si="0"/>
        <v>10</v>
      </c>
      <c r="C22">
        <v>4.6228800000000003</v>
      </c>
      <c r="D22">
        <v>2.5325099999999998</v>
      </c>
      <c r="E22">
        <v>6.7132499999999995</v>
      </c>
    </row>
    <row r="23" spans="1:5" x14ac:dyDescent="0.25">
      <c r="A23">
        <f t="shared" si="0"/>
        <v>11</v>
      </c>
      <c r="C23">
        <v>3.3614800000000002</v>
      </c>
      <c r="D23">
        <v>1.2287899999999998</v>
      </c>
      <c r="E23">
        <v>5.4941599999999999</v>
      </c>
    </row>
    <row r="24" spans="1:5" x14ac:dyDescent="0.25">
      <c r="A24">
        <f t="shared" si="0"/>
        <v>12</v>
      </c>
      <c r="C24">
        <v>4.0061999999999998</v>
      </c>
      <c r="D24">
        <v>1.8375800000000002</v>
      </c>
      <c r="E24">
        <v>6.1748200000000004</v>
      </c>
    </row>
    <row r="25" spans="1:5" x14ac:dyDescent="0.25">
      <c r="A25">
        <f t="shared" si="0"/>
        <v>13</v>
      </c>
      <c r="C25">
        <v>5.0024600000000001</v>
      </c>
      <c r="D25">
        <v>2.9088500000000002</v>
      </c>
      <c r="E25">
        <v>7.0960800000000006</v>
      </c>
    </row>
    <row r="26" spans="1:5" x14ac:dyDescent="0.25">
      <c r="A26">
        <f t="shared" si="0"/>
        <v>14</v>
      </c>
      <c r="C26">
        <v>5.1692299999999998</v>
      </c>
      <c r="D26">
        <v>3.0052499999999998</v>
      </c>
      <c r="E26">
        <v>7.3332199999999998</v>
      </c>
    </row>
    <row r="27" spans="1:5" x14ac:dyDescent="0.25">
      <c r="A27">
        <f t="shared" si="0"/>
        <v>15</v>
      </c>
      <c r="C27">
        <v>4.4349300000000005</v>
      </c>
      <c r="D27">
        <v>2.2769399999999997</v>
      </c>
      <c r="E27">
        <v>6.5929199999999994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47B12-93CD-4419-98D0-FA42A764A67C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60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48046-D4E7-4706-889E-5F7D3266ABEE}">
  <dimension ref="A1:D14"/>
  <sheetViews>
    <sheetView workbookViewId="0">
      <selection activeCell="B1" sqref="B1"/>
    </sheetView>
  </sheetViews>
  <sheetFormatPr defaultRowHeight="15" x14ac:dyDescent="0.25"/>
  <cols>
    <col min="1" max="1" width="8.28515625" bestFit="1" customWidth="1"/>
  </cols>
  <sheetData>
    <row r="1" spans="1:4" x14ac:dyDescent="0.25">
      <c r="B1" t="s">
        <v>72</v>
      </c>
    </row>
    <row r="2" spans="1:4" x14ac:dyDescent="0.25">
      <c r="A2" t="s">
        <v>34</v>
      </c>
      <c r="B2" t="s">
        <v>57</v>
      </c>
      <c r="C2" t="s">
        <v>58</v>
      </c>
      <c r="D2" t="s">
        <v>59</v>
      </c>
    </row>
    <row r="3" spans="1:4" x14ac:dyDescent="0.25">
      <c r="A3" t="s">
        <v>32</v>
      </c>
      <c r="B3" s="3">
        <v>6.6101602111385662E-3</v>
      </c>
      <c r="C3" s="3">
        <v>1.9448337484844778E-2</v>
      </c>
      <c r="D3" s="3">
        <v>3.2305324463273576E-2</v>
      </c>
    </row>
    <row r="4" spans="1:4" x14ac:dyDescent="0.25">
      <c r="A4">
        <v>2</v>
      </c>
      <c r="B4" s="3">
        <v>4.0831361933402113E-3</v>
      </c>
      <c r="C4" s="3">
        <v>1.2013356431339332E-2</v>
      </c>
      <c r="D4" s="3">
        <v>1.9955195538425681E-2</v>
      </c>
    </row>
    <row r="5" spans="1:4" x14ac:dyDescent="0.25">
      <c r="A5">
        <v>3</v>
      </c>
      <c r="B5" s="3">
        <v>1.400780700243587E-3</v>
      </c>
      <c r="C5" s="3">
        <v>4.1213608945042538E-3</v>
      </c>
      <c r="D5" s="3">
        <v>6.8459271148990945E-3</v>
      </c>
    </row>
    <row r="6" spans="1:4" x14ac:dyDescent="0.25">
      <c r="A6">
        <v>4</v>
      </c>
      <c r="B6" s="3">
        <v>1.163219753065829E-4</v>
      </c>
      <c r="C6" s="3">
        <v>3.4224118030515039E-4</v>
      </c>
      <c r="D6" s="3">
        <v>5.6849138817480975E-4</v>
      </c>
    </row>
    <row r="7" spans="1:4" x14ac:dyDescent="0.25">
      <c r="A7">
        <v>5</v>
      </c>
      <c r="B7" s="3">
        <v>-9.7720139367267136E-5</v>
      </c>
      <c r="C7" s="3">
        <v>-2.8751107216406287E-4</v>
      </c>
      <c r="D7" s="3">
        <v>-4.7758007491805122E-4</v>
      </c>
    </row>
    <row r="8" spans="1:4" x14ac:dyDescent="0.25">
      <c r="A8">
        <v>6</v>
      </c>
      <c r="B8" s="3">
        <v>-1.0555937221759409E-4</v>
      </c>
      <c r="C8" s="3">
        <v>-3.105755730574807E-4</v>
      </c>
      <c r="D8" s="3">
        <v>-5.1589215097730065E-4</v>
      </c>
    </row>
    <row r="9" spans="1:4" x14ac:dyDescent="0.25">
      <c r="A9">
        <v>7</v>
      </c>
      <c r="B9" s="3">
        <v>-8.3552726987865512E-5</v>
      </c>
      <c r="C9" s="3">
        <v>-2.4582787411127143E-4</v>
      </c>
      <c r="D9" s="3">
        <v>-4.0834077676150406E-4</v>
      </c>
    </row>
    <row r="10" spans="1:4" x14ac:dyDescent="0.25">
      <c r="A10">
        <v>8</v>
      </c>
      <c r="B10" s="3">
        <v>-4.7695833662021743E-5</v>
      </c>
      <c r="C10" s="3">
        <v>-1.4033013422533124E-4</v>
      </c>
      <c r="D10" s="3">
        <v>-2.3310015684665809E-4</v>
      </c>
    </row>
    <row r="11" spans="1:4" x14ac:dyDescent="0.25">
      <c r="A11">
        <v>9</v>
      </c>
      <c r="B11" s="3">
        <v>-4.8361631949120525E-6</v>
      </c>
      <c r="C11" s="3">
        <v>-1.4228903830189345E-5</v>
      </c>
      <c r="D11" s="3">
        <v>-2.3635406129145108E-5</v>
      </c>
    </row>
    <row r="12" spans="1:4" x14ac:dyDescent="0.25">
      <c r="A12" t="s">
        <v>33</v>
      </c>
      <c r="B12" s="3">
        <v>1.441658408788565E-5</v>
      </c>
      <c r="C12" s="3">
        <v>4.2416308192861404E-5</v>
      </c>
      <c r="D12" s="3">
        <v>7.0457055764915085E-5</v>
      </c>
    </row>
    <row r="13" spans="1:4" x14ac:dyDescent="0.25">
      <c r="B13" s="3"/>
      <c r="C13" s="3"/>
      <c r="D13" s="3"/>
    </row>
    <row r="14" spans="1:4" x14ac:dyDescent="0.25">
      <c r="A14" t="s">
        <v>31</v>
      </c>
      <c r="B14" s="3">
        <v>1.0400717624497431E-3</v>
      </c>
      <c r="C14" s="3">
        <v>3.0600871988692387E-3</v>
      </c>
      <c r="D14" s="3">
        <v>5.0830622371920309E-3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1ECDD-6129-4B9C-ABD4-371EE10AB2E9}">
  <dimension ref="A1:B13"/>
  <sheetViews>
    <sheetView workbookViewId="0">
      <selection activeCell="B2" sqref="B2:B13"/>
    </sheetView>
  </sheetViews>
  <sheetFormatPr defaultRowHeight="15" x14ac:dyDescent="0.25"/>
  <cols>
    <col min="1" max="1" width="12.140625" bestFit="1" customWidth="1"/>
  </cols>
  <sheetData>
    <row r="1" spans="1:2" x14ac:dyDescent="0.25">
      <c r="A1" t="s">
        <v>34</v>
      </c>
      <c r="B1" t="s">
        <v>38</v>
      </c>
    </row>
    <row r="2" spans="1:2" x14ac:dyDescent="0.25">
      <c r="A2" t="s">
        <v>36</v>
      </c>
      <c r="B2" s="3">
        <v>0.15077040906865499</v>
      </c>
    </row>
    <row r="3" spans="1:2" x14ac:dyDescent="0.25">
      <c r="A3">
        <v>2</v>
      </c>
      <c r="B3" s="3">
        <v>0.11581193606619501</v>
      </c>
    </row>
    <row r="4" spans="1:2" x14ac:dyDescent="0.25">
      <c r="A4">
        <v>3</v>
      </c>
      <c r="B4" s="3">
        <v>6.312933552216933E-2</v>
      </c>
    </row>
    <row r="5" spans="1:2" x14ac:dyDescent="0.25">
      <c r="A5">
        <v>4</v>
      </c>
      <c r="B5" s="3">
        <v>3.8694129417279462E-2</v>
      </c>
    </row>
    <row r="6" spans="1:2" x14ac:dyDescent="0.25">
      <c r="A6">
        <v>5</v>
      </c>
      <c r="B6" s="3">
        <v>2.2847030102174981E-2</v>
      </c>
    </row>
    <row r="7" spans="1:2" x14ac:dyDescent="0.25">
      <c r="A7">
        <v>6</v>
      </c>
      <c r="B7" s="3">
        <v>1.8304521965434008E-2</v>
      </c>
    </row>
    <row r="8" spans="1:2" x14ac:dyDescent="0.25">
      <c r="A8">
        <v>7</v>
      </c>
      <c r="B8" s="3">
        <v>1.3513633406146293E-2</v>
      </c>
    </row>
    <row r="9" spans="1:2" x14ac:dyDescent="0.25">
      <c r="A9">
        <v>8</v>
      </c>
      <c r="B9" s="3">
        <v>1.1751891447499553E-2</v>
      </c>
    </row>
    <row r="10" spans="1:2" x14ac:dyDescent="0.25">
      <c r="A10">
        <v>9</v>
      </c>
      <c r="B10" s="3">
        <v>7.1599786470012737E-3</v>
      </c>
    </row>
    <row r="11" spans="1:2" x14ac:dyDescent="0.25">
      <c r="A11" t="s">
        <v>37</v>
      </c>
      <c r="B11" s="3">
        <v>5.2082120344166382E-3</v>
      </c>
    </row>
    <row r="12" spans="1:2" x14ac:dyDescent="0.25">
      <c r="B12" s="3"/>
    </row>
    <row r="13" spans="1:2" x14ac:dyDescent="0.25">
      <c r="A13" t="s">
        <v>31</v>
      </c>
      <c r="B13" s="3">
        <v>4.126958660533446E-2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5F053-FAA1-419A-BC7B-5820D45F0ED0}">
  <dimension ref="A1:E29"/>
  <sheetViews>
    <sheetView workbookViewId="0">
      <selection activeCell="A26" sqref="A26:E29"/>
    </sheetView>
  </sheetViews>
  <sheetFormatPr defaultRowHeight="15" x14ac:dyDescent="0.25"/>
  <cols>
    <col min="2" max="4" width="9.140625" bestFit="1" customWidth="1"/>
    <col min="5" max="5" width="9.42578125" bestFit="1" customWidth="1"/>
  </cols>
  <sheetData>
    <row r="1" spans="1:5" x14ac:dyDescent="0.25">
      <c r="B1" t="s">
        <v>3</v>
      </c>
      <c r="C1" t="s">
        <v>4</v>
      </c>
      <c r="D1" t="s">
        <v>5</v>
      </c>
      <c r="E1" t="s">
        <v>6</v>
      </c>
    </row>
    <row r="2" spans="1:5" x14ac:dyDescent="0.25">
      <c r="A2" t="s">
        <v>7</v>
      </c>
      <c r="B2" s="2">
        <v>29.400510855328445</v>
      </c>
      <c r="C2" s="2">
        <v>8.6807863900809128</v>
      </c>
      <c r="D2" s="2">
        <v>20.719724465247531</v>
      </c>
      <c r="E2" s="2">
        <v>66.705498060417995</v>
      </c>
    </row>
    <row r="3" spans="1:5" x14ac:dyDescent="0.25">
      <c r="A3" t="s">
        <v>8</v>
      </c>
      <c r="B3" s="2">
        <v>29.506415487535442</v>
      </c>
      <c r="C3" s="2">
        <v>9.0784745864960996</v>
      </c>
      <c r="D3" s="2">
        <v>20.427940901039342</v>
      </c>
      <c r="E3" s="2">
        <v>78.695724349425205</v>
      </c>
    </row>
    <row r="4" spans="1:5" x14ac:dyDescent="0.25">
      <c r="A4" t="s">
        <v>9</v>
      </c>
      <c r="B4" s="2">
        <v>28.863259764098093</v>
      </c>
      <c r="C4" s="2">
        <v>9.5037863922280561</v>
      </c>
      <c r="D4" s="2">
        <v>19.359473371870038</v>
      </c>
      <c r="E4" s="2">
        <v>81.608908791751986</v>
      </c>
    </row>
    <row r="5" spans="1:5" x14ac:dyDescent="0.25">
      <c r="A5" t="s">
        <v>10</v>
      </c>
      <c r="B5" s="2">
        <v>28.570961316410809</v>
      </c>
      <c r="C5" s="2">
        <v>9.785093148746201</v>
      </c>
      <c r="D5" s="2">
        <v>18.78586816766461</v>
      </c>
      <c r="E5" s="2">
        <v>83.030607074451808</v>
      </c>
    </row>
    <row r="6" spans="1:5" x14ac:dyDescent="0.25">
      <c r="A6" t="s">
        <v>11</v>
      </c>
      <c r="B6" s="2">
        <v>28.414314204586059</v>
      </c>
      <c r="C6" s="2">
        <v>10.017930859561483</v>
      </c>
      <c r="D6" s="2">
        <v>18.396383345024574</v>
      </c>
      <c r="E6" s="2">
        <v>84.057719006713882</v>
      </c>
    </row>
    <row r="7" spans="1:5" x14ac:dyDescent="0.25">
      <c r="A7" t="s">
        <v>12</v>
      </c>
      <c r="B7" s="2">
        <v>29.283903376929313</v>
      </c>
      <c r="C7" s="2">
        <v>10.420929192445191</v>
      </c>
      <c r="D7" s="2">
        <v>18.862974184484123</v>
      </c>
      <c r="E7" s="2">
        <v>86.034467265725169</v>
      </c>
    </row>
    <row r="8" spans="1:5" x14ac:dyDescent="0.25">
      <c r="A8" t="s">
        <v>13</v>
      </c>
      <c r="B8" s="2">
        <v>29.013071871486211</v>
      </c>
      <c r="C8" s="2">
        <v>10.667172046229688</v>
      </c>
      <c r="D8" s="2">
        <v>18.345899825256524</v>
      </c>
      <c r="E8" s="2">
        <v>92.974700205344845</v>
      </c>
    </row>
    <row r="9" spans="1:5" x14ac:dyDescent="0.25">
      <c r="A9" t="s">
        <v>14</v>
      </c>
      <c r="B9" s="2">
        <v>30.584629257111278</v>
      </c>
      <c r="C9" s="2">
        <v>11.37694583832454</v>
      </c>
      <c r="D9" s="2">
        <v>19.207683418786736</v>
      </c>
      <c r="E9" s="2">
        <v>105.30185934785182</v>
      </c>
    </row>
    <row r="10" spans="1:5" x14ac:dyDescent="0.25">
      <c r="A10" t="s">
        <v>15</v>
      </c>
      <c r="B10" s="2">
        <v>30.483622002855515</v>
      </c>
      <c r="C10" s="2">
        <v>11.470722669170675</v>
      </c>
      <c r="D10" s="2">
        <v>19.012899333684842</v>
      </c>
      <c r="E10" s="2">
        <v>107.46668336761333</v>
      </c>
    </row>
    <row r="11" spans="1:5" x14ac:dyDescent="0.25">
      <c r="A11" t="s">
        <v>16</v>
      </c>
      <c r="B11" s="2">
        <v>30.957981168350983</v>
      </c>
      <c r="C11" s="2">
        <v>12.052428982747204</v>
      </c>
      <c r="D11" s="2">
        <v>18.905552185603781</v>
      </c>
      <c r="E11" s="2">
        <v>107.94812369240655</v>
      </c>
    </row>
    <row r="12" spans="1:5" x14ac:dyDescent="0.25">
      <c r="A12" t="s">
        <v>17</v>
      </c>
      <c r="B12" s="2">
        <v>31.400670208231411</v>
      </c>
      <c r="C12" s="2">
        <v>12.685464915467836</v>
      </c>
      <c r="D12" s="2">
        <v>18.715205292763574</v>
      </c>
      <c r="E12" s="2">
        <v>107.62103301147602</v>
      </c>
    </row>
    <row r="13" spans="1:5" x14ac:dyDescent="0.25">
      <c r="A13" t="s">
        <v>18</v>
      </c>
      <c r="B13" s="2">
        <v>31.428950590306272</v>
      </c>
      <c r="C13" s="2">
        <v>12.89986019490931</v>
      </c>
      <c r="D13" s="2">
        <v>18.529090395396963</v>
      </c>
      <c r="E13" s="2">
        <v>99.241174770558217</v>
      </c>
    </row>
    <row r="14" spans="1:5" x14ac:dyDescent="0.25">
      <c r="A14" t="s">
        <v>19</v>
      </c>
      <c r="B14" s="2">
        <v>33.689472982340519</v>
      </c>
      <c r="C14" s="2">
        <v>14.229809070212539</v>
      </c>
      <c r="D14" s="2">
        <v>19.459663912127979</v>
      </c>
      <c r="E14" s="2">
        <v>96.62707952760465</v>
      </c>
    </row>
    <row r="15" spans="1:5" x14ac:dyDescent="0.25">
      <c r="A15" t="s">
        <v>20</v>
      </c>
      <c r="B15" s="2">
        <v>36.07604770950465</v>
      </c>
      <c r="C15" s="2">
        <v>15.634596158786009</v>
      </c>
      <c r="D15" s="2">
        <v>20.441451550718639</v>
      </c>
      <c r="E15" s="2">
        <v>93.868234527051442</v>
      </c>
    </row>
    <row r="16" spans="1:5" x14ac:dyDescent="0.25">
      <c r="A16" t="s">
        <v>21</v>
      </c>
      <c r="B16" s="2">
        <v>36.319070457994911</v>
      </c>
      <c r="C16" s="2">
        <v>15.816315325898424</v>
      </c>
      <c r="D16" s="2">
        <v>20.502755132096489</v>
      </c>
      <c r="E16" s="2">
        <v>89.99695000692526</v>
      </c>
    </row>
    <row r="17" spans="1:5" x14ac:dyDescent="0.25">
      <c r="A17" t="s">
        <v>22</v>
      </c>
      <c r="B17" s="2">
        <v>38.455269158149534</v>
      </c>
      <c r="C17" s="2">
        <v>17.540881394151924</v>
      </c>
      <c r="D17" s="2">
        <v>20.91438776399761</v>
      </c>
      <c r="E17" s="2">
        <v>87.351083340500651</v>
      </c>
    </row>
    <row r="18" spans="1:5" x14ac:dyDescent="0.25">
      <c r="A18" t="s">
        <v>23</v>
      </c>
      <c r="B18" s="2">
        <v>39.284028631898266</v>
      </c>
      <c r="C18" s="2">
        <v>18.270236636524224</v>
      </c>
      <c r="D18" s="2">
        <v>21.013791995374042</v>
      </c>
      <c r="E18" s="2">
        <v>84.602833032618406</v>
      </c>
    </row>
    <row r="19" spans="1:5" x14ac:dyDescent="0.25">
      <c r="A19" t="s">
        <v>24</v>
      </c>
      <c r="B19" s="2">
        <v>40.223994535253617</v>
      </c>
      <c r="C19" s="2">
        <v>18.631852870894186</v>
      </c>
      <c r="D19" s="2">
        <v>21.592141664359431</v>
      </c>
      <c r="E19" s="2">
        <v>82.995771735887786</v>
      </c>
    </row>
    <row r="20" spans="1:5" x14ac:dyDescent="0.25">
      <c r="A20" t="s">
        <v>25</v>
      </c>
      <c r="B20" s="2">
        <v>43.012407484515577</v>
      </c>
      <c r="C20" s="2">
        <v>20.074179092047455</v>
      </c>
      <c r="D20" s="2">
        <v>22.938228392468123</v>
      </c>
      <c r="E20" s="2">
        <v>95.371876516588884</v>
      </c>
    </row>
    <row r="21" spans="1:5" x14ac:dyDescent="0.25">
      <c r="A21" t="s">
        <v>26</v>
      </c>
      <c r="B21" s="2">
        <v>46.78611946501465</v>
      </c>
      <c r="C21" s="2">
        <v>21.853899561159476</v>
      </c>
      <c r="D21" s="2">
        <v>24.932219903855174</v>
      </c>
      <c r="E21" s="2">
        <v>88.432634659841369</v>
      </c>
    </row>
    <row r="22" spans="1:5" x14ac:dyDescent="0.25">
      <c r="A22" t="s">
        <v>27</v>
      </c>
      <c r="B22" s="2">
        <v>48.020329913644112</v>
      </c>
      <c r="C22" s="2">
        <v>23.402610136367546</v>
      </c>
      <c r="D22" s="2">
        <v>24.617719777276566</v>
      </c>
      <c r="E22" s="2">
        <v>84.829688803986244</v>
      </c>
    </row>
    <row r="23" spans="1:5" x14ac:dyDescent="0.25">
      <c r="A23" t="s">
        <v>28</v>
      </c>
      <c r="B23" s="2">
        <v>54.35903240816279</v>
      </c>
      <c r="C23" s="2">
        <v>27.204390960290894</v>
      </c>
      <c r="D23" s="2">
        <v>27.154641447871896</v>
      </c>
      <c r="E23" s="2">
        <v>88.972033530611753</v>
      </c>
    </row>
    <row r="24" spans="1:5" x14ac:dyDescent="0.25">
      <c r="A24" t="s">
        <v>29</v>
      </c>
      <c r="B24" s="2">
        <v>60.423844510062544</v>
      </c>
      <c r="C24" s="2">
        <v>31.142804885481382</v>
      </c>
      <c r="D24" s="2">
        <v>29.281039624581162</v>
      </c>
      <c r="E24" s="2">
        <v>84.419480102390565</v>
      </c>
    </row>
    <row r="25" spans="1:5" x14ac:dyDescent="0.25">
      <c r="A25" t="s">
        <v>30</v>
      </c>
      <c r="B25" s="2">
        <v>63.864846172435492</v>
      </c>
      <c r="C25" s="2">
        <v>33.483410826114827</v>
      </c>
      <c r="D25" s="2">
        <v>30.381435346320664</v>
      </c>
      <c r="E25" s="2">
        <v>81.409546501325082</v>
      </c>
    </row>
    <row r="26" spans="1:5" x14ac:dyDescent="0.25">
      <c r="B26" s="2"/>
      <c r="C26" s="2"/>
      <c r="D26" s="2"/>
      <c r="E26" s="2"/>
    </row>
    <row r="27" spans="1:5" x14ac:dyDescent="0.25">
      <c r="B27" s="2"/>
      <c r="C27" s="2"/>
      <c r="D27" s="2"/>
      <c r="E27" s="2"/>
    </row>
    <row r="28" spans="1:5" x14ac:dyDescent="0.25">
      <c r="B28" s="2"/>
      <c r="C28" s="2"/>
      <c r="D28" s="2"/>
      <c r="E28" s="2"/>
    </row>
    <row r="29" spans="1:5" x14ac:dyDescent="0.25">
      <c r="B29" s="2"/>
      <c r="C29" s="2"/>
      <c r="D29" s="2"/>
      <c r="E2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B74EA-9EFB-4ACA-B8A9-C53A853288E4}">
  <dimension ref="A1:E22"/>
  <sheetViews>
    <sheetView workbookViewId="0">
      <selection sqref="A1:A22"/>
    </sheetView>
  </sheetViews>
  <sheetFormatPr defaultRowHeight="15" x14ac:dyDescent="0.25"/>
  <cols>
    <col min="1" max="1" width="10.42578125" bestFit="1" customWidth="1"/>
  </cols>
  <sheetData>
    <row r="1" spans="1:5" x14ac:dyDescent="0.25">
      <c r="A1" s="5" t="s">
        <v>40</v>
      </c>
      <c r="B1" t="s">
        <v>44</v>
      </c>
      <c r="C1" t="s">
        <v>41</v>
      </c>
      <c r="D1" t="s">
        <v>42</v>
      </c>
      <c r="E1" t="s">
        <v>45</v>
      </c>
    </row>
    <row r="2" spans="1:5" x14ac:dyDescent="0.25">
      <c r="A2" s="5">
        <v>39479</v>
      </c>
      <c r="B2">
        <v>4.9236549999999999E-3</v>
      </c>
      <c r="C2">
        <v>-0.27154113899999999</v>
      </c>
      <c r="D2">
        <v>0.28138844899999998</v>
      </c>
      <c r="E2" t="b">
        <v>0</v>
      </c>
    </row>
    <row r="3" spans="1:5" x14ac:dyDescent="0.25">
      <c r="A3" s="5">
        <v>39569</v>
      </c>
      <c r="B3">
        <v>-9.5870512000000005E-2</v>
      </c>
      <c r="C3">
        <v>-0.364225505</v>
      </c>
      <c r="D3">
        <v>0.172484481</v>
      </c>
      <c r="E3" t="b">
        <v>0</v>
      </c>
    </row>
    <row r="4" spans="1:5" x14ac:dyDescent="0.25">
      <c r="A4" s="5">
        <v>39661</v>
      </c>
      <c r="B4">
        <v>-5.2294245000000003E-2</v>
      </c>
      <c r="C4">
        <v>-0.31151518099999997</v>
      </c>
      <c r="D4">
        <v>0.206926691</v>
      </c>
      <c r="E4" t="b">
        <v>0</v>
      </c>
    </row>
    <row r="5" spans="1:5" x14ac:dyDescent="0.25">
      <c r="A5" s="5">
        <v>39753</v>
      </c>
      <c r="B5">
        <v>-4.2967229999999997E-3</v>
      </c>
      <c r="C5">
        <v>-0.254556583</v>
      </c>
      <c r="D5">
        <v>0.245963137</v>
      </c>
      <c r="E5" t="b">
        <v>0</v>
      </c>
    </row>
    <row r="6" spans="1:5" x14ac:dyDescent="0.25">
      <c r="A6" s="5">
        <v>39845</v>
      </c>
      <c r="B6">
        <v>-0.10971412</v>
      </c>
      <c r="C6">
        <v>-0.34997014399999998</v>
      </c>
      <c r="D6">
        <v>0.13054190399999999</v>
      </c>
      <c r="E6" t="b">
        <v>0</v>
      </c>
    </row>
    <row r="7" spans="1:5" x14ac:dyDescent="0.25">
      <c r="A7" s="5">
        <v>39934</v>
      </c>
      <c r="B7">
        <v>-0.18384757299999999</v>
      </c>
      <c r="C7">
        <v>-0.40942854499999998</v>
      </c>
      <c r="D7">
        <v>4.1733399999999997E-2</v>
      </c>
      <c r="E7" t="b">
        <v>0</v>
      </c>
    </row>
    <row r="8" spans="1:5" x14ac:dyDescent="0.25">
      <c r="A8" s="5">
        <v>40026</v>
      </c>
      <c r="B8">
        <v>-0.168957516</v>
      </c>
      <c r="C8">
        <v>-0.38176079699999999</v>
      </c>
      <c r="D8">
        <v>4.3845766000000001E-2</v>
      </c>
      <c r="E8" t="b">
        <v>0</v>
      </c>
    </row>
    <row r="9" spans="1:5" x14ac:dyDescent="0.25">
      <c r="A9" s="5">
        <v>40118</v>
      </c>
      <c r="B9">
        <v>-0.14251913699999999</v>
      </c>
      <c r="C9">
        <v>-0.34460383999999999</v>
      </c>
      <c r="D9">
        <v>5.9565566E-2</v>
      </c>
      <c r="E9" t="b">
        <v>0</v>
      </c>
    </row>
    <row r="10" spans="1:5" x14ac:dyDescent="0.25">
      <c r="A10" s="5">
        <v>40210</v>
      </c>
      <c r="B10">
        <v>-0.136494429</v>
      </c>
      <c r="C10">
        <v>-0.32398639299999998</v>
      </c>
      <c r="D10">
        <v>5.0997536000000003E-2</v>
      </c>
      <c r="E10" t="b">
        <v>0</v>
      </c>
    </row>
    <row r="11" spans="1:5" x14ac:dyDescent="0.25">
      <c r="A11" s="5">
        <v>40299</v>
      </c>
      <c r="B11">
        <v>-0.102530986</v>
      </c>
      <c r="C11">
        <v>-0.26917331900000002</v>
      </c>
      <c r="D11">
        <v>6.4111346999999999E-2</v>
      </c>
      <c r="E11" t="b">
        <v>0</v>
      </c>
    </row>
    <row r="12" spans="1:5" x14ac:dyDescent="0.25">
      <c r="A12" s="5">
        <v>40391</v>
      </c>
      <c r="B12">
        <v>-0.164526592</v>
      </c>
      <c r="C12">
        <v>-0.309678222</v>
      </c>
      <c r="D12">
        <v>-1.9374962999999999E-2</v>
      </c>
      <c r="E12" t="b">
        <v>0</v>
      </c>
    </row>
    <row r="13" spans="1:5" x14ac:dyDescent="0.25">
      <c r="A13" s="5">
        <v>40483</v>
      </c>
      <c r="B13">
        <v>-8.0265252999999995E-2</v>
      </c>
      <c r="C13">
        <v>-0.196596779</v>
      </c>
      <c r="D13">
        <v>3.6066274000000002E-2</v>
      </c>
      <c r="E13" t="b">
        <v>0</v>
      </c>
    </row>
    <row r="14" spans="1:5" x14ac:dyDescent="0.25">
      <c r="A14" s="5">
        <v>40575</v>
      </c>
      <c r="B14">
        <v>0</v>
      </c>
      <c r="C14" t="s">
        <v>43</v>
      </c>
      <c r="D14" t="s">
        <v>43</v>
      </c>
      <c r="E14" t="b">
        <v>0</v>
      </c>
    </row>
    <row r="15" spans="1:5" x14ac:dyDescent="0.25">
      <c r="A15" s="5">
        <v>40664</v>
      </c>
      <c r="B15">
        <v>8.3050847999999997E-2</v>
      </c>
      <c r="C15">
        <v>-3.2007193000000003E-2</v>
      </c>
      <c r="D15">
        <v>0.19810888900000001</v>
      </c>
      <c r="E15" t="b">
        <v>1</v>
      </c>
    </row>
    <row r="16" spans="1:5" x14ac:dyDescent="0.25">
      <c r="A16" s="5">
        <v>40756</v>
      </c>
      <c r="B16">
        <v>0.12751789899999999</v>
      </c>
      <c r="C16">
        <v>-1.6150175999999999E-2</v>
      </c>
      <c r="D16">
        <v>0.27118597500000002</v>
      </c>
      <c r="E16" t="b">
        <v>1</v>
      </c>
    </row>
    <row r="17" spans="1:5" x14ac:dyDescent="0.25">
      <c r="A17" s="5">
        <v>40848</v>
      </c>
      <c r="B17">
        <v>0.19925046499999999</v>
      </c>
      <c r="C17">
        <v>3.3275226999999998E-2</v>
      </c>
      <c r="D17">
        <v>0.36522570300000001</v>
      </c>
      <c r="E17" t="b">
        <v>1</v>
      </c>
    </row>
    <row r="18" spans="1:5" x14ac:dyDescent="0.25">
      <c r="A18" s="5">
        <v>40940</v>
      </c>
      <c r="B18">
        <v>0.169972495</v>
      </c>
      <c r="C18">
        <v>-8.8848369999999996E-3</v>
      </c>
      <c r="D18">
        <v>0.34882982800000001</v>
      </c>
      <c r="E18" t="b">
        <v>1</v>
      </c>
    </row>
    <row r="19" spans="1:5" x14ac:dyDescent="0.25">
      <c r="A19" s="5">
        <v>41030</v>
      </c>
      <c r="B19">
        <v>0.23681492100000001</v>
      </c>
      <c r="C19">
        <v>4.3834161000000003E-2</v>
      </c>
      <c r="D19">
        <v>0.42979568200000001</v>
      </c>
      <c r="E19" t="b">
        <v>1</v>
      </c>
    </row>
    <row r="20" spans="1:5" x14ac:dyDescent="0.25">
      <c r="A20" s="5">
        <v>41122</v>
      </c>
      <c r="B20">
        <v>0.304893105</v>
      </c>
      <c r="C20">
        <v>9.1839691000000001E-2</v>
      </c>
      <c r="D20">
        <v>0.51794651800000002</v>
      </c>
      <c r="E20" t="b">
        <v>1</v>
      </c>
    </row>
    <row r="21" spans="1:5" x14ac:dyDescent="0.25">
      <c r="A21" s="5">
        <v>41214</v>
      </c>
      <c r="B21">
        <v>0.39070644999999998</v>
      </c>
      <c r="C21">
        <v>0.16779202400000001</v>
      </c>
      <c r="D21">
        <v>0.61362087600000004</v>
      </c>
      <c r="E21" t="b">
        <v>1</v>
      </c>
    </row>
    <row r="22" spans="1:5" x14ac:dyDescent="0.25">
      <c r="A22" s="5">
        <v>41306</v>
      </c>
      <c r="B22">
        <v>0.45155435199999999</v>
      </c>
      <c r="C22">
        <v>0.21565590500000001</v>
      </c>
      <c r="D22">
        <v>0.68745279999999998</v>
      </c>
      <c r="E22" t="b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997C0-241C-4D16-9838-C216D75ED8BF}">
  <dimension ref="A1:E23"/>
  <sheetViews>
    <sheetView workbookViewId="0">
      <selection activeCell="A3" sqref="A3:A23"/>
    </sheetView>
  </sheetViews>
  <sheetFormatPr defaultRowHeight="15" x14ac:dyDescent="0.25"/>
  <cols>
    <col min="1" max="1" width="9.85546875" bestFit="1" customWidth="1"/>
  </cols>
  <sheetData>
    <row r="1" spans="1:5" x14ac:dyDescent="0.25">
      <c r="B1" t="s">
        <v>47</v>
      </c>
    </row>
    <row r="2" spans="1:5" x14ac:dyDescent="0.25">
      <c r="A2" t="s">
        <v>46</v>
      </c>
      <c r="B2" t="s">
        <v>48</v>
      </c>
      <c r="C2" t="s">
        <v>49</v>
      </c>
      <c r="D2" t="s">
        <v>50</v>
      </c>
      <c r="E2" t="s">
        <v>51</v>
      </c>
    </row>
    <row r="3" spans="1:5" x14ac:dyDescent="0.25">
      <c r="A3" s="5">
        <v>41671</v>
      </c>
      <c r="B3">
        <v>1.7058048397302628E-3</v>
      </c>
      <c r="C3">
        <v>1.1183700524270534E-3</v>
      </c>
      <c r="D3">
        <v>1.3425754383206367E-3</v>
      </c>
      <c r="E3">
        <v>1.1621370911598205E-3</v>
      </c>
    </row>
    <row r="4" spans="1:5" x14ac:dyDescent="0.25">
      <c r="A4" s="5">
        <v>41760</v>
      </c>
      <c r="B4">
        <v>1.5587563626468181E-3</v>
      </c>
      <c r="C4">
        <v>1.0314817540347577E-3</v>
      </c>
      <c r="D4">
        <v>1.1234763078391552E-3</v>
      </c>
      <c r="E4">
        <v>1.1715766973793506E-3</v>
      </c>
    </row>
    <row r="5" spans="1:5" x14ac:dyDescent="0.25">
      <c r="A5" s="5">
        <v>41852</v>
      </c>
      <c r="B5">
        <v>1.6541719436645509E-3</v>
      </c>
      <c r="C5">
        <v>1.1482284404337405E-3</v>
      </c>
      <c r="D5">
        <v>1.2463145889341832E-3</v>
      </c>
      <c r="E5">
        <v>1.1931980028748513E-3</v>
      </c>
    </row>
    <row r="6" spans="1:5" x14ac:dyDescent="0.25">
      <c r="A6" s="5">
        <v>41944</v>
      </c>
      <c r="B6">
        <v>1.5750119462609291E-3</v>
      </c>
      <c r="C6">
        <v>1.0663756169378758E-3</v>
      </c>
      <c r="D6">
        <v>9.6676629036664965E-4</v>
      </c>
      <c r="E6">
        <v>9.8746912553906432E-4</v>
      </c>
    </row>
    <row r="7" spans="1:5" x14ac:dyDescent="0.25">
      <c r="A7" s="5">
        <v>42036</v>
      </c>
      <c r="B7">
        <v>2.0243078470230103E-3</v>
      </c>
      <c r="C7">
        <v>1.3436195440590382E-3</v>
      </c>
      <c r="D7">
        <v>1.3190081343054771E-3</v>
      </c>
      <c r="E7">
        <v>1.3646732084453105E-3</v>
      </c>
    </row>
    <row r="8" spans="1:5" x14ac:dyDescent="0.25">
      <c r="A8" s="5">
        <v>42125</v>
      </c>
      <c r="B8">
        <v>1.7437014728784561E-3</v>
      </c>
      <c r="C8">
        <v>1.3889184221625328E-3</v>
      </c>
      <c r="D8">
        <v>1.1676053516566753E-3</v>
      </c>
      <c r="E8">
        <v>1.0797826573252678E-3</v>
      </c>
    </row>
    <row r="9" spans="1:5" x14ac:dyDescent="0.25">
      <c r="A9" s="5">
        <v>42217</v>
      </c>
      <c r="B9">
        <v>1.7804592847824098E-3</v>
      </c>
      <c r="C9">
        <v>1.5232733450829983E-3</v>
      </c>
      <c r="D9">
        <v>1.1163570918142796E-3</v>
      </c>
      <c r="E9">
        <v>1.099524088203907E-3</v>
      </c>
    </row>
    <row r="10" spans="1:5" x14ac:dyDescent="0.25">
      <c r="A10" s="5">
        <v>42309</v>
      </c>
      <c r="B10">
        <v>1.5210259705781936E-3</v>
      </c>
      <c r="C10">
        <v>1.367892324924469E-3</v>
      </c>
      <c r="D10">
        <v>1.0342258028686047E-3</v>
      </c>
      <c r="E10">
        <v>9.2128394171595571E-4</v>
      </c>
    </row>
    <row r="11" spans="1:5" x14ac:dyDescent="0.25">
      <c r="A11" s="5">
        <v>42401</v>
      </c>
      <c r="B11">
        <v>1.814717799425125E-3</v>
      </c>
      <c r="C11">
        <v>1.6430264338850975E-3</v>
      </c>
      <c r="D11">
        <v>1.0816247202455997E-3</v>
      </c>
      <c r="E11">
        <v>9.7632585093379023E-4</v>
      </c>
    </row>
    <row r="12" spans="1:5" x14ac:dyDescent="0.25">
      <c r="A12" s="5">
        <v>42491</v>
      </c>
      <c r="B12">
        <v>1.667718030512333E-3</v>
      </c>
      <c r="C12">
        <v>1.5384296886622906E-3</v>
      </c>
      <c r="D12">
        <v>9.8712844774127015E-4</v>
      </c>
      <c r="E12">
        <v>1.0185656137764454E-3</v>
      </c>
    </row>
    <row r="13" spans="1:5" x14ac:dyDescent="0.25">
      <c r="A13" s="5">
        <v>42583</v>
      </c>
      <c r="B13">
        <v>1.5657488256692886E-3</v>
      </c>
      <c r="C13">
        <v>1.6760870814323426E-3</v>
      </c>
      <c r="D13">
        <v>1.226365752518177E-3</v>
      </c>
      <c r="E13">
        <v>1.0191233828663825E-3</v>
      </c>
    </row>
    <row r="14" spans="1:5" x14ac:dyDescent="0.25">
      <c r="A14" s="5">
        <v>42675</v>
      </c>
      <c r="B14">
        <v>1.5291221439838409E-3</v>
      </c>
      <c r="C14">
        <v>1.6679063439369202E-3</v>
      </c>
      <c r="D14">
        <v>1.1340153403580188E-3</v>
      </c>
      <c r="E14">
        <v>9.4994530081748962E-4</v>
      </c>
    </row>
    <row r="15" spans="1:5" x14ac:dyDescent="0.25">
      <c r="A15" s="5">
        <v>42767</v>
      </c>
      <c r="B15">
        <v>1.8912041559815407E-3</v>
      </c>
      <c r="C15">
        <v>1.8243009224534034E-3</v>
      </c>
      <c r="D15">
        <v>1.5637317672371864E-3</v>
      </c>
      <c r="E15">
        <v>1.0368413291871547E-3</v>
      </c>
    </row>
    <row r="16" spans="1:5" x14ac:dyDescent="0.25">
      <c r="A16" s="5">
        <v>42856</v>
      </c>
      <c r="B16">
        <v>1.5318752266466618E-3</v>
      </c>
      <c r="C16">
        <v>1.5872880816459657E-3</v>
      </c>
      <c r="D16">
        <v>1.3318421319127084E-3</v>
      </c>
      <c r="E16">
        <v>9.1631663963198662E-4</v>
      </c>
    </row>
    <row r="17" spans="1:5" x14ac:dyDescent="0.25">
      <c r="A17" s="5">
        <v>42948</v>
      </c>
      <c r="B17">
        <v>1.7281848937273025E-3</v>
      </c>
      <c r="C17">
        <v>1.7392192035913467E-3</v>
      </c>
      <c r="D17">
        <v>1.6988933086395264E-3</v>
      </c>
      <c r="E17">
        <v>1.0027620010077953E-3</v>
      </c>
    </row>
    <row r="18" spans="1:5" x14ac:dyDescent="0.25">
      <c r="A18" s="5">
        <v>43040</v>
      </c>
      <c r="B18">
        <v>1.4465130865573884E-3</v>
      </c>
      <c r="C18">
        <v>1.4744959771633148E-3</v>
      </c>
      <c r="D18">
        <v>1.5125928446650505E-3</v>
      </c>
      <c r="E18">
        <v>8.9788148179650309E-4</v>
      </c>
    </row>
    <row r="19" spans="1:5" x14ac:dyDescent="0.25">
      <c r="A19" s="5">
        <v>43132</v>
      </c>
      <c r="B19">
        <v>1.8441686406731606E-3</v>
      </c>
      <c r="C19">
        <v>1.8516980111598969E-3</v>
      </c>
      <c r="D19">
        <v>1.7840437591075896E-3</v>
      </c>
      <c r="E19">
        <v>1.1900110170245171E-3</v>
      </c>
    </row>
    <row r="20" spans="1:5" x14ac:dyDescent="0.25">
      <c r="A20" s="5">
        <v>43221</v>
      </c>
      <c r="B20">
        <v>1.7808942124247552E-3</v>
      </c>
      <c r="C20">
        <v>1.8012896180152893E-3</v>
      </c>
      <c r="D20">
        <v>1.8270345404744147E-3</v>
      </c>
      <c r="E20">
        <v>1.4298015274107456E-3</v>
      </c>
    </row>
    <row r="21" spans="1:5" x14ac:dyDescent="0.25">
      <c r="A21" s="5">
        <v>43313</v>
      </c>
      <c r="B21">
        <v>1.754341647028923E-3</v>
      </c>
      <c r="C21">
        <v>1.6644997522234917E-3</v>
      </c>
      <c r="D21">
        <v>1.8261892721056939E-3</v>
      </c>
      <c r="E21">
        <v>1.4927047304809093E-3</v>
      </c>
    </row>
    <row r="22" spans="1:5" x14ac:dyDescent="0.25">
      <c r="A22" s="5">
        <v>43405</v>
      </c>
      <c r="B22">
        <v>1.6106218099594116E-3</v>
      </c>
      <c r="C22">
        <v>1.614094339311123E-3</v>
      </c>
      <c r="D22">
        <v>1.5347001142799854E-3</v>
      </c>
      <c r="E22">
        <v>1.4457704499363899E-3</v>
      </c>
    </row>
    <row r="23" spans="1:5" x14ac:dyDescent="0.25">
      <c r="A23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99BAA-0E0C-4013-9AD3-640AB0EE7344}">
  <dimension ref="A1:K38"/>
  <sheetViews>
    <sheetView workbookViewId="0">
      <selection activeCell="A3" sqref="A3:A38"/>
    </sheetView>
  </sheetViews>
  <sheetFormatPr defaultRowHeight="15" x14ac:dyDescent="0.25"/>
  <cols>
    <col min="1" max="1" width="9.85546875" bestFit="1" customWidth="1"/>
  </cols>
  <sheetData>
    <row r="1" spans="1:8" x14ac:dyDescent="0.25">
      <c r="B1" t="s">
        <v>52</v>
      </c>
    </row>
    <row r="2" spans="1:8" x14ac:dyDescent="0.25">
      <c r="A2" t="s">
        <v>46</v>
      </c>
      <c r="B2">
        <v>59</v>
      </c>
      <c r="C2">
        <v>60</v>
      </c>
      <c r="D2">
        <v>61</v>
      </c>
      <c r="E2">
        <v>62</v>
      </c>
      <c r="F2">
        <v>63</v>
      </c>
      <c r="G2">
        <v>64</v>
      </c>
      <c r="H2">
        <v>65</v>
      </c>
    </row>
    <row r="3" spans="1:8" x14ac:dyDescent="0.25">
      <c r="A3" s="5">
        <v>40210</v>
      </c>
      <c r="B3" s="4">
        <v>0.104</v>
      </c>
      <c r="C3" s="4">
        <v>0.107</v>
      </c>
      <c r="D3" s="4">
        <v>0.11</v>
      </c>
      <c r="E3" s="4">
        <v>0.113</v>
      </c>
      <c r="F3" s="4">
        <v>0.12</v>
      </c>
      <c r="G3" s="4">
        <v>0.121</v>
      </c>
      <c r="H3" s="4">
        <v>0.13200000000000001</v>
      </c>
    </row>
    <row r="4" spans="1:8" x14ac:dyDescent="0.25">
      <c r="A4" s="5">
        <v>40299</v>
      </c>
      <c r="B4" s="4">
        <v>0.10299999999999999</v>
      </c>
      <c r="C4" s="4">
        <v>0.109</v>
      </c>
      <c r="D4" s="4">
        <v>0.109</v>
      </c>
      <c r="E4" s="4">
        <v>0.112</v>
      </c>
      <c r="F4" s="4">
        <v>0.11799999999999999</v>
      </c>
      <c r="G4" s="4">
        <v>0.123</v>
      </c>
      <c r="H4" s="4">
        <v>0.129</v>
      </c>
    </row>
    <row r="5" spans="1:8" x14ac:dyDescent="0.25">
      <c r="A5" s="5">
        <v>40391</v>
      </c>
      <c r="B5" s="4">
        <v>0.105</v>
      </c>
      <c r="C5" s="4">
        <v>0.107</v>
      </c>
      <c r="D5" s="4">
        <v>0.11</v>
      </c>
      <c r="E5" s="4">
        <v>0.111</v>
      </c>
      <c r="F5" s="4">
        <v>0.11700000000000001</v>
      </c>
      <c r="G5" s="4">
        <v>0.125</v>
      </c>
      <c r="H5" s="4">
        <v>0.125</v>
      </c>
    </row>
    <row r="6" spans="1:8" x14ac:dyDescent="0.25">
      <c r="A6" s="5">
        <v>40483</v>
      </c>
      <c r="B6" s="4">
        <v>0.104</v>
      </c>
      <c r="C6" s="4">
        <v>0.107</v>
      </c>
      <c r="D6" s="4">
        <v>0.11</v>
      </c>
      <c r="E6" s="4">
        <v>0.112</v>
      </c>
      <c r="F6" s="4">
        <v>0.11799999999999999</v>
      </c>
      <c r="G6" s="4">
        <v>0.123</v>
      </c>
      <c r="H6" s="4">
        <v>0.124</v>
      </c>
    </row>
    <row r="7" spans="1:8" x14ac:dyDescent="0.25">
      <c r="A7" s="5">
        <v>40575</v>
      </c>
      <c r="B7" s="4">
        <v>0.104</v>
      </c>
      <c r="C7" s="4">
        <v>0.107</v>
      </c>
      <c r="D7" s="4">
        <v>0.11</v>
      </c>
      <c r="E7" s="4">
        <v>0.113</v>
      </c>
      <c r="F7" s="4">
        <v>0.11600000000000001</v>
      </c>
      <c r="G7" s="4">
        <v>0.124</v>
      </c>
      <c r="H7" s="4">
        <v>0.122</v>
      </c>
    </row>
    <row r="8" spans="1:8" x14ac:dyDescent="0.25">
      <c r="A8" s="5">
        <v>40664</v>
      </c>
      <c r="B8" s="4">
        <v>0.105</v>
      </c>
      <c r="C8" s="4">
        <v>0.107</v>
      </c>
      <c r="D8" s="4">
        <v>0.111</v>
      </c>
      <c r="E8" s="4">
        <v>0.113</v>
      </c>
      <c r="F8" s="4">
        <v>0.115</v>
      </c>
      <c r="G8" s="4">
        <v>0.122</v>
      </c>
      <c r="H8" s="4">
        <v>0.124</v>
      </c>
    </row>
    <row r="9" spans="1:8" x14ac:dyDescent="0.25">
      <c r="A9" s="5">
        <v>40756</v>
      </c>
      <c r="B9" s="4">
        <v>0.105</v>
      </c>
      <c r="C9" s="4">
        <v>0.109</v>
      </c>
      <c r="D9" s="4">
        <v>0.11</v>
      </c>
      <c r="E9" s="4">
        <v>0.114</v>
      </c>
      <c r="F9" s="4">
        <v>0.115</v>
      </c>
      <c r="G9" s="4">
        <v>0.121</v>
      </c>
      <c r="H9" s="4">
        <v>0.127</v>
      </c>
    </row>
    <row r="10" spans="1:8" x14ac:dyDescent="0.25">
      <c r="A10" s="5">
        <v>40848</v>
      </c>
      <c r="B10" s="4">
        <v>0.105</v>
      </c>
      <c r="C10" s="4">
        <v>0.108</v>
      </c>
      <c r="D10" s="4">
        <v>0.11</v>
      </c>
      <c r="E10" s="4">
        <v>0.114</v>
      </c>
      <c r="F10" s="4">
        <v>0.115</v>
      </c>
      <c r="G10" s="4">
        <v>0.122</v>
      </c>
      <c r="H10" s="4">
        <v>0.124</v>
      </c>
    </row>
    <row r="11" spans="1:8" x14ac:dyDescent="0.25">
      <c r="A11" s="5">
        <v>40940</v>
      </c>
      <c r="B11" s="4">
        <v>0.104</v>
      </c>
      <c r="C11" s="4">
        <v>0.109</v>
      </c>
      <c r="D11" s="4">
        <v>0.11</v>
      </c>
      <c r="E11" s="4">
        <v>0.113</v>
      </c>
      <c r="F11" s="4">
        <v>0.11700000000000001</v>
      </c>
      <c r="G11" s="4">
        <v>0.121</v>
      </c>
      <c r="H11" s="4">
        <v>0.125</v>
      </c>
    </row>
    <row r="12" spans="1:8" x14ac:dyDescent="0.25">
      <c r="A12" s="5">
        <v>41030</v>
      </c>
      <c r="B12" s="4">
        <v>0.104</v>
      </c>
      <c r="C12" s="4">
        <v>0.11</v>
      </c>
      <c r="D12" s="4">
        <v>0.11</v>
      </c>
      <c r="E12" s="4">
        <v>0.114</v>
      </c>
      <c r="F12" s="4">
        <v>0.11700000000000001</v>
      </c>
      <c r="G12" s="4">
        <v>0.11899999999999999</v>
      </c>
      <c r="H12" s="4">
        <v>0.123</v>
      </c>
    </row>
    <row r="13" spans="1:8" x14ac:dyDescent="0.25">
      <c r="A13" s="5">
        <v>41122</v>
      </c>
      <c r="B13" s="4">
        <v>0.105</v>
      </c>
      <c r="C13" s="4">
        <v>0.109</v>
      </c>
      <c r="D13" s="4">
        <v>0.112</v>
      </c>
      <c r="E13" s="4">
        <v>0.113</v>
      </c>
      <c r="F13" s="4">
        <v>0.11700000000000001</v>
      </c>
      <c r="G13" s="4">
        <v>0.11899999999999999</v>
      </c>
      <c r="H13" s="4">
        <v>0.121</v>
      </c>
    </row>
    <row r="14" spans="1:8" x14ac:dyDescent="0.25">
      <c r="A14" s="5">
        <v>41214</v>
      </c>
      <c r="B14" s="4">
        <v>0.105</v>
      </c>
      <c r="C14" s="4">
        <v>0.11</v>
      </c>
      <c r="D14" s="4">
        <v>0.111</v>
      </c>
      <c r="E14" s="4">
        <v>0.113</v>
      </c>
      <c r="F14" s="4">
        <v>0.11700000000000001</v>
      </c>
      <c r="G14" s="4">
        <v>0.11899999999999999</v>
      </c>
      <c r="H14" s="4">
        <v>0.123</v>
      </c>
    </row>
    <row r="15" spans="1:8" x14ac:dyDescent="0.25">
      <c r="A15" s="5">
        <v>41306</v>
      </c>
      <c r="B15" s="4">
        <v>0.106</v>
      </c>
      <c r="C15" s="4">
        <v>0.109</v>
      </c>
      <c r="D15" s="4">
        <v>0.111</v>
      </c>
      <c r="E15" s="4">
        <v>0.113</v>
      </c>
      <c r="F15" s="4">
        <v>0.11600000000000001</v>
      </c>
      <c r="G15" s="4">
        <v>0.12</v>
      </c>
      <c r="H15" s="4">
        <v>0.12</v>
      </c>
    </row>
    <row r="16" spans="1:8" x14ac:dyDescent="0.25">
      <c r="A16" s="5">
        <v>41395</v>
      </c>
      <c r="B16" s="4">
        <v>0.106</v>
      </c>
      <c r="C16" s="4">
        <v>0.108</v>
      </c>
      <c r="D16" s="4">
        <v>0.112</v>
      </c>
      <c r="E16" s="4">
        <v>0.112</v>
      </c>
      <c r="F16" s="4">
        <v>0.11700000000000001</v>
      </c>
      <c r="G16" s="4">
        <v>0.11899999999999999</v>
      </c>
      <c r="H16" s="4">
        <v>0.11899999999999999</v>
      </c>
    </row>
    <row r="17" spans="1:11" x14ac:dyDescent="0.25">
      <c r="A17" s="5">
        <v>41487</v>
      </c>
      <c r="B17" s="4">
        <v>0.105</v>
      </c>
      <c r="C17" s="4">
        <v>0.109</v>
      </c>
      <c r="D17" s="4">
        <v>0.112</v>
      </c>
      <c r="E17" s="4">
        <v>0.114</v>
      </c>
      <c r="F17" s="4">
        <v>0.11600000000000001</v>
      </c>
      <c r="G17" s="4">
        <v>0.11899999999999999</v>
      </c>
      <c r="H17" s="4">
        <v>0.11899999999999999</v>
      </c>
    </row>
    <row r="18" spans="1:11" x14ac:dyDescent="0.25">
      <c r="A18" s="5">
        <v>41579</v>
      </c>
      <c r="B18" s="4">
        <v>0.105</v>
      </c>
      <c r="C18" s="4">
        <v>0.109</v>
      </c>
      <c r="D18" s="4">
        <v>0.113</v>
      </c>
      <c r="E18" s="4">
        <v>0.113</v>
      </c>
      <c r="F18" s="4">
        <v>0.115</v>
      </c>
      <c r="G18" s="4">
        <v>0.11899999999999999</v>
      </c>
      <c r="H18" s="4">
        <v>0.12</v>
      </c>
    </row>
    <row r="19" spans="1:11" x14ac:dyDescent="0.25">
      <c r="A19" s="5">
        <v>41671</v>
      </c>
      <c r="B19" s="4">
        <v>0.105</v>
      </c>
      <c r="C19" s="4">
        <v>0.11</v>
      </c>
      <c r="D19" s="4">
        <v>0.112</v>
      </c>
      <c r="E19" s="4">
        <v>0.113</v>
      </c>
      <c r="F19" s="4">
        <v>0.115</v>
      </c>
      <c r="G19" s="4">
        <v>0.11899999999999999</v>
      </c>
      <c r="H19" s="4">
        <v>0.121</v>
      </c>
      <c r="K19" s="4"/>
    </row>
    <row r="20" spans="1:11" x14ac:dyDescent="0.25">
      <c r="A20" s="5">
        <v>41760</v>
      </c>
      <c r="B20" s="4">
        <v>0.105</v>
      </c>
      <c r="C20" s="4">
        <v>0.11</v>
      </c>
      <c r="D20" s="4">
        <v>0.112</v>
      </c>
      <c r="E20" s="4">
        <v>0.115</v>
      </c>
      <c r="F20" s="4">
        <v>0.115</v>
      </c>
      <c r="G20" s="4">
        <v>0.11899999999999999</v>
      </c>
      <c r="H20" s="4">
        <v>0.121</v>
      </c>
    </row>
    <row r="21" spans="1:11" x14ac:dyDescent="0.25">
      <c r="A21" s="5">
        <v>41852</v>
      </c>
      <c r="B21" s="4">
        <v>0.105</v>
      </c>
      <c r="C21" s="4">
        <v>0.109</v>
      </c>
      <c r="D21" s="4">
        <v>0.113</v>
      </c>
      <c r="E21" s="4">
        <v>0.115</v>
      </c>
      <c r="F21" s="4">
        <v>0.11600000000000001</v>
      </c>
      <c r="G21" s="4">
        <v>0.11700000000000001</v>
      </c>
      <c r="H21" s="4">
        <v>0.12</v>
      </c>
    </row>
    <row r="22" spans="1:11" x14ac:dyDescent="0.25">
      <c r="A22" s="5">
        <v>41944</v>
      </c>
      <c r="B22" s="4">
        <v>0.105</v>
      </c>
      <c r="C22" s="4">
        <v>0.11</v>
      </c>
      <c r="D22" s="4">
        <v>0.113</v>
      </c>
      <c r="E22" s="4">
        <v>0.115</v>
      </c>
      <c r="F22" s="4">
        <v>0.114</v>
      </c>
      <c r="G22" s="4">
        <v>0.11700000000000001</v>
      </c>
      <c r="H22" s="4">
        <v>0.11899999999999999</v>
      </c>
    </row>
    <row r="23" spans="1:11" x14ac:dyDescent="0.25">
      <c r="A23" s="5">
        <v>42036</v>
      </c>
      <c r="B23" s="4">
        <v>0.104</v>
      </c>
      <c r="C23" s="4">
        <v>0.111</v>
      </c>
      <c r="D23" s="4">
        <v>0.115</v>
      </c>
      <c r="E23" s="4">
        <v>0.115</v>
      </c>
      <c r="F23" s="4">
        <v>0.113</v>
      </c>
      <c r="G23" s="4">
        <v>0.11600000000000001</v>
      </c>
      <c r="H23" s="4">
        <v>0.11600000000000001</v>
      </c>
    </row>
    <row r="24" spans="1:11" x14ac:dyDescent="0.25">
      <c r="A24" s="5">
        <v>42125</v>
      </c>
      <c r="B24" s="4">
        <v>0.106</v>
      </c>
      <c r="C24" s="4">
        <v>0.11</v>
      </c>
      <c r="D24" s="4">
        <v>0.115</v>
      </c>
      <c r="E24" s="4">
        <v>0.115</v>
      </c>
      <c r="F24" s="4">
        <v>0.114</v>
      </c>
      <c r="G24" s="4">
        <v>0.115</v>
      </c>
      <c r="H24" s="4">
        <v>0.11600000000000001</v>
      </c>
    </row>
    <row r="25" spans="1:11" x14ac:dyDescent="0.25">
      <c r="A25" s="5">
        <v>42217</v>
      </c>
      <c r="B25" s="4">
        <v>0.106</v>
      </c>
      <c r="C25" s="4">
        <v>0.109</v>
      </c>
      <c r="D25" s="4">
        <v>0.114</v>
      </c>
      <c r="E25" s="4">
        <v>0.11600000000000001</v>
      </c>
      <c r="F25" s="4">
        <v>0.113</v>
      </c>
      <c r="G25" s="4">
        <v>0.115</v>
      </c>
      <c r="H25" s="4">
        <v>0.115</v>
      </c>
    </row>
    <row r="26" spans="1:11" x14ac:dyDescent="0.25">
      <c r="A26" s="5">
        <v>42309</v>
      </c>
      <c r="B26" s="4">
        <v>0.106</v>
      </c>
      <c r="C26" s="4">
        <v>0.109</v>
      </c>
      <c r="D26" s="4">
        <v>0.115</v>
      </c>
      <c r="E26" s="4">
        <v>0.11700000000000001</v>
      </c>
      <c r="F26" s="4">
        <v>0.114</v>
      </c>
      <c r="G26" s="4">
        <v>0.114</v>
      </c>
      <c r="H26" s="4">
        <v>0.114</v>
      </c>
    </row>
    <row r="27" spans="1:11" x14ac:dyDescent="0.25">
      <c r="A27" s="5">
        <v>42401</v>
      </c>
      <c r="B27" s="4">
        <v>0.106</v>
      </c>
      <c r="C27" s="4">
        <v>0.108</v>
      </c>
      <c r="D27" s="4">
        <v>0.115</v>
      </c>
      <c r="E27" s="4">
        <v>0.11799999999999999</v>
      </c>
      <c r="F27" s="4">
        <v>0.115</v>
      </c>
      <c r="G27" s="4">
        <v>0.113</v>
      </c>
      <c r="H27" s="4">
        <v>0.113</v>
      </c>
    </row>
    <row r="28" spans="1:11" x14ac:dyDescent="0.25">
      <c r="A28" s="5">
        <v>42491</v>
      </c>
      <c r="B28" s="4">
        <v>0.104</v>
      </c>
      <c r="C28" s="4">
        <v>0.109</v>
      </c>
      <c r="D28" s="4">
        <v>0.113</v>
      </c>
      <c r="E28" s="4">
        <v>0.11799999999999999</v>
      </c>
      <c r="F28" s="4">
        <v>0.115</v>
      </c>
      <c r="G28" s="4">
        <v>0.114</v>
      </c>
      <c r="H28" s="4">
        <v>0.112</v>
      </c>
    </row>
    <row r="29" spans="1:11" x14ac:dyDescent="0.25">
      <c r="A29" s="5">
        <v>42583</v>
      </c>
      <c r="B29" s="4">
        <v>0.104</v>
      </c>
      <c r="C29" s="4">
        <v>0.109</v>
      </c>
      <c r="D29" s="4">
        <v>0.113</v>
      </c>
      <c r="E29" s="4">
        <v>0.11799999999999999</v>
      </c>
      <c r="F29" s="4">
        <v>0.11799999999999999</v>
      </c>
      <c r="G29" s="4">
        <v>0.114</v>
      </c>
      <c r="H29" s="4">
        <v>0.113</v>
      </c>
    </row>
    <row r="30" spans="1:11" x14ac:dyDescent="0.25">
      <c r="A30" s="5">
        <v>42675</v>
      </c>
      <c r="B30" s="4">
        <v>0.10299999999999999</v>
      </c>
      <c r="C30" s="4">
        <v>0.109</v>
      </c>
      <c r="D30" s="4">
        <v>0.111</v>
      </c>
      <c r="E30" s="4">
        <v>0.11799999999999999</v>
      </c>
      <c r="F30" s="4">
        <v>0.11799999999999999</v>
      </c>
      <c r="G30" s="4">
        <v>0.115</v>
      </c>
      <c r="H30" s="4">
        <v>0.111</v>
      </c>
    </row>
    <row r="31" spans="1:11" x14ac:dyDescent="0.25">
      <c r="A31" s="5">
        <v>42767</v>
      </c>
      <c r="B31" s="4">
        <v>0.10199999999999999</v>
      </c>
      <c r="C31" s="4">
        <v>0.109</v>
      </c>
      <c r="D31" s="4">
        <v>0.111</v>
      </c>
      <c r="E31" s="4">
        <v>0.11799999999999999</v>
      </c>
      <c r="F31" s="4">
        <v>0.12</v>
      </c>
      <c r="G31" s="4">
        <v>0.115</v>
      </c>
      <c r="H31" s="4">
        <v>0.11</v>
      </c>
    </row>
    <row r="32" spans="1:11" x14ac:dyDescent="0.25">
      <c r="A32" s="5">
        <v>42856</v>
      </c>
      <c r="B32" s="4">
        <v>0.10199999999999999</v>
      </c>
      <c r="C32" s="4">
        <v>0.108</v>
      </c>
      <c r="D32" s="4">
        <v>0.112</v>
      </c>
      <c r="E32" s="4">
        <v>0.11700000000000001</v>
      </c>
      <c r="F32" s="4">
        <v>0.121</v>
      </c>
      <c r="G32" s="4">
        <v>0.115</v>
      </c>
      <c r="H32" s="4">
        <v>0.112</v>
      </c>
    </row>
    <row r="33" spans="1:8" x14ac:dyDescent="0.25">
      <c r="A33" s="5">
        <v>42948</v>
      </c>
      <c r="B33" s="4">
        <v>0.10100000000000001</v>
      </c>
      <c r="C33" s="4">
        <v>0.107</v>
      </c>
      <c r="D33" s="4">
        <v>0.112</v>
      </c>
      <c r="E33" s="4">
        <v>0.11600000000000001</v>
      </c>
      <c r="F33" s="4">
        <v>0.121</v>
      </c>
      <c r="G33" s="4">
        <v>0.11700000000000001</v>
      </c>
      <c r="H33" s="4">
        <v>0.111</v>
      </c>
    </row>
    <row r="34" spans="1:8" x14ac:dyDescent="0.25">
      <c r="A34" s="5">
        <v>43040</v>
      </c>
      <c r="B34" s="4">
        <v>0.1</v>
      </c>
      <c r="C34" s="4">
        <v>0.106</v>
      </c>
      <c r="D34" s="4">
        <v>0.113</v>
      </c>
      <c r="E34" s="4">
        <v>0.115</v>
      </c>
      <c r="F34" s="4">
        <v>0.122</v>
      </c>
      <c r="G34" s="4">
        <v>0.11799999999999999</v>
      </c>
      <c r="H34" s="4">
        <v>0.111</v>
      </c>
    </row>
    <row r="35" spans="1:8" x14ac:dyDescent="0.25">
      <c r="A35" s="5">
        <v>43132</v>
      </c>
      <c r="B35" s="4">
        <v>0.1</v>
      </c>
      <c r="C35" s="4">
        <v>0.106</v>
      </c>
      <c r="D35" s="4">
        <v>0.112</v>
      </c>
      <c r="E35" s="4">
        <v>0.115</v>
      </c>
      <c r="F35" s="4">
        <v>0.121</v>
      </c>
      <c r="G35" s="4">
        <v>0.121</v>
      </c>
      <c r="H35" s="4">
        <v>0.111</v>
      </c>
    </row>
    <row r="36" spans="1:8" x14ac:dyDescent="0.25">
      <c r="A36" s="5">
        <v>43221</v>
      </c>
      <c r="B36" s="4">
        <v>0.1</v>
      </c>
      <c r="C36" s="4">
        <v>0.105</v>
      </c>
      <c r="D36" s="4">
        <v>0.111</v>
      </c>
      <c r="E36" s="4">
        <v>0.11600000000000001</v>
      </c>
      <c r="F36" s="4">
        <v>0.12</v>
      </c>
      <c r="G36" s="4">
        <v>0.123</v>
      </c>
      <c r="H36" s="4">
        <v>0.112</v>
      </c>
    </row>
    <row r="37" spans="1:8" x14ac:dyDescent="0.25">
      <c r="A37" s="5">
        <v>43313</v>
      </c>
      <c r="B37" s="4">
        <v>0.10100000000000001</v>
      </c>
      <c r="C37" s="4">
        <v>0.104</v>
      </c>
      <c r="D37" s="4">
        <v>0.11</v>
      </c>
      <c r="E37" s="4">
        <v>0.11600000000000001</v>
      </c>
      <c r="F37" s="4">
        <v>0.11899999999999999</v>
      </c>
      <c r="G37" s="4">
        <v>0.124</v>
      </c>
      <c r="H37" s="4">
        <v>0.114</v>
      </c>
    </row>
    <row r="38" spans="1:8" x14ac:dyDescent="0.25">
      <c r="A38" s="5">
        <v>43405</v>
      </c>
      <c r="B38" s="4">
        <v>0.1</v>
      </c>
      <c r="C38" s="4">
        <v>0.104</v>
      </c>
      <c r="D38" s="4">
        <v>0.11</v>
      </c>
      <c r="E38" s="4">
        <v>0.11600000000000001</v>
      </c>
      <c r="F38" s="4">
        <v>0.11899999999999999</v>
      </c>
      <c r="G38" s="4">
        <v>0.125</v>
      </c>
      <c r="H38" s="4">
        <v>0.115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5CCB-9623-431E-81B5-8E140C690B99}">
  <dimension ref="A1:F26"/>
  <sheetViews>
    <sheetView workbookViewId="0">
      <selection activeCell="D2" sqref="D2:E22"/>
    </sheetView>
  </sheetViews>
  <sheetFormatPr defaultRowHeight="15" x14ac:dyDescent="0.25"/>
  <sheetData>
    <row r="1" spans="1:6" x14ac:dyDescent="0.25">
      <c r="A1" t="s">
        <v>1</v>
      </c>
      <c r="B1" t="s">
        <v>2</v>
      </c>
      <c r="C1" t="s">
        <v>56</v>
      </c>
      <c r="D1" t="s">
        <v>54</v>
      </c>
      <c r="E1" t="s">
        <v>55</v>
      </c>
      <c r="F1" t="s">
        <v>0</v>
      </c>
    </row>
    <row r="2" spans="1:6" x14ac:dyDescent="0.25">
      <c r="A2">
        <v>-12</v>
      </c>
      <c r="B2" s="1">
        <v>-4.751E-3</v>
      </c>
      <c r="C2" s="1">
        <v>8.9270000000000009E-3</v>
      </c>
      <c r="D2" s="1">
        <f>B2-C2</f>
        <v>-1.3678000000000001E-2</v>
      </c>
      <c r="E2" s="1">
        <f>B2+C2</f>
        <v>4.1760000000000009E-3</v>
      </c>
      <c r="F2">
        <v>0</v>
      </c>
    </row>
    <row r="3" spans="1:6" x14ac:dyDescent="0.25">
      <c r="A3">
        <v>-11</v>
      </c>
      <c r="B3" s="1">
        <v>9.3679999999999996E-3</v>
      </c>
      <c r="C3" s="1">
        <v>1.0418000000000002E-2</v>
      </c>
      <c r="D3" s="1">
        <f t="shared" ref="D3:D22" si="0">B3-C3</f>
        <v>-1.0500000000000023E-3</v>
      </c>
      <c r="E3" s="1">
        <f t="shared" ref="E3:E22" si="1">B3+C3</f>
        <v>1.9786000000000002E-2</v>
      </c>
      <c r="F3">
        <v>0</v>
      </c>
    </row>
    <row r="4" spans="1:6" x14ac:dyDescent="0.25">
      <c r="A4">
        <v>-10</v>
      </c>
      <c r="B4" s="1">
        <v>7.1649999999999995E-3</v>
      </c>
      <c r="C4" s="1">
        <v>9.4490000000000008E-3</v>
      </c>
      <c r="D4" s="1">
        <f t="shared" si="0"/>
        <v>-2.2840000000000013E-3</v>
      </c>
      <c r="E4" s="1">
        <f t="shared" si="1"/>
        <v>1.6614E-2</v>
      </c>
      <c r="F4">
        <v>0</v>
      </c>
    </row>
    <row r="5" spans="1:6" x14ac:dyDescent="0.25">
      <c r="A5">
        <v>-9</v>
      </c>
      <c r="B5" s="1">
        <v>-4.45E-3</v>
      </c>
      <c r="C5" s="1">
        <v>7.9769999999999997E-3</v>
      </c>
      <c r="D5" s="1">
        <f t="shared" si="0"/>
        <v>-1.2427000000000001E-2</v>
      </c>
      <c r="E5" s="1">
        <f t="shared" si="1"/>
        <v>3.5269999999999998E-3</v>
      </c>
      <c r="F5">
        <v>0</v>
      </c>
    </row>
    <row r="6" spans="1:6" x14ac:dyDescent="0.25">
      <c r="A6">
        <v>-8</v>
      </c>
      <c r="B6" s="1">
        <v>1.3384999999999999E-2</v>
      </c>
      <c r="C6" s="1">
        <v>8.7630000000000017E-3</v>
      </c>
      <c r="D6" s="1">
        <f t="shared" si="0"/>
        <v>4.6219999999999976E-3</v>
      </c>
      <c r="E6" s="1">
        <f t="shared" si="1"/>
        <v>2.2148000000000001E-2</v>
      </c>
      <c r="F6">
        <v>0</v>
      </c>
    </row>
    <row r="7" spans="1:6" x14ac:dyDescent="0.25">
      <c r="A7">
        <v>-7</v>
      </c>
      <c r="B7" s="1">
        <v>-1.9300000000000001E-3</v>
      </c>
      <c r="C7" s="1">
        <v>1.1604999999999999E-2</v>
      </c>
      <c r="D7" s="1">
        <f t="shared" si="0"/>
        <v>-1.3534999999999998E-2</v>
      </c>
      <c r="E7" s="1">
        <f t="shared" si="1"/>
        <v>9.6749999999999996E-3</v>
      </c>
      <c r="F7">
        <v>0</v>
      </c>
    </row>
    <row r="8" spans="1:6" x14ac:dyDescent="0.25">
      <c r="A8">
        <v>-6</v>
      </c>
      <c r="B8" s="1">
        <v>-5.7530000000000003E-3</v>
      </c>
      <c r="C8" s="1">
        <v>8.1840000000000003E-3</v>
      </c>
      <c r="D8" s="1">
        <f t="shared" si="0"/>
        <v>-1.3937000000000001E-2</v>
      </c>
      <c r="E8" s="1">
        <f t="shared" si="1"/>
        <v>2.431E-3</v>
      </c>
      <c r="F8">
        <v>0</v>
      </c>
    </row>
    <row r="9" spans="1:6" x14ac:dyDescent="0.25">
      <c r="A9">
        <v>-5</v>
      </c>
      <c r="B9" s="1">
        <v>3.238E-3</v>
      </c>
      <c r="C9" s="1">
        <v>9.4269999999999996E-3</v>
      </c>
      <c r="D9" s="1">
        <f t="shared" si="0"/>
        <v>-6.1890000000000001E-3</v>
      </c>
      <c r="E9" s="1">
        <f t="shared" si="1"/>
        <v>1.2664999999999999E-2</v>
      </c>
      <c r="F9">
        <v>0</v>
      </c>
    </row>
    <row r="10" spans="1:6" x14ac:dyDescent="0.25">
      <c r="A10">
        <v>-4</v>
      </c>
      <c r="B10" s="1">
        <v>-3.2329999999999998E-3</v>
      </c>
      <c r="C10" s="1">
        <v>8.0219999999999996E-3</v>
      </c>
      <c r="D10" s="1">
        <f t="shared" si="0"/>
        <v>-1.1254999999999999E-2</v>
      </c>
      <c r="E10" s="1">
        <f t="shared" si="1"/>
        <v>4.7889999999999999E-3</v>
      </c>
      <c r="F10">
        <v>0</v>
      </c>
    </row>
    <row r="11" spans="1:6" x14ac:dyDescent="0.25">
      <c r="A11">
        <v>-3</v>
      </c>
      <c r="B11" s="1">
        <v>-5.7399999999999997E-4</v>
      </c>
      <c r="C11" s="1">
        <v>1.0452999999999999E-2</v>
      </c>
      <c r="D11" s="1">
        <f t="shared" si="0"/>
        <v>-1.1026999999999999E-2</v>
      </c>
      <c r="E11" s="1">
        <f t="shared" si="1"/>
        <v>9.8789999999999989E-3</v>
      </c>
      <c r="F11">
        <v>0</v>
      </c>
    </row>
    <row r="12" spans="1:6" x14ac:dyDescent="0.25">
      <c r="A12">
        <v>-2</v>
      </c>
      <c r="B12" s="1">
        <v>-8.3599999999999994E-3</v>
      </c>
      <c r="C12" s="1">
        <v>9.2189999999999998E-3</v>
      </c>
      <c r="D12" s="1">
        <f t="shared" si="0"/>
        <v>-1.7578999999999997E-2</v>
      </c>
      <c r="E12" s="1">
        <f t="shared" si="1"/>
        <v>8.5900000000000039E-4</v>
      </c>
      <c r="F12">
        <v>0</v>
      </c>
    </row>
    <row r="13" spans="1:6" x14ac:dyDescent="0.25">
      <c r="A13">
        <v>-1</v>
      </c>
      <c r="B13" s="1">
        <v>-1.3259E-2</v>
      </c>
      <c r="C13" s="1">
        <v>8.4740000000000006E-3</v>
      </c>
      <c r="D13" s="1">
        <f t="shared" si="0"/>
        <v>-2.1733000000000002E-2</v>
      </c>
      <c r="E13" s="1">
        <f t="shared" si="1"/>
        <v>-4.7849999999999993E-3</v>
      </c>
      <c r="F13">
        <v>0</v>
      </c>
    </row>
    <row r="14" spans="1:6" x14ac:dyDescent="0.25">
      <c r="A14">
        <v>0</v>
      </c>
      <c r="B14" s="1">
        <v>-9.7800000000000005E-3</v>
      </c>
      <c r="C14" s="1">
        <v>3.7420000000000005E-3</v>
      </c>
      <c r="D14" s="1">
        <f t="shared" si="0"/>
        <v>-1.3522000000000001E-2</v>
      </c>
      <c r="E14" s="1">
        <f t="shared" si="1"/>
        <v>-6.038E-3</v>
      </c>
      <c r="F14">
        <v>0</v>
      </c>
    </row>
    <row r="15" spans="1:6" x14ac:dyDescent="0.25">
      <c r="A15">
        <v>1</v>
      </c>
      <c r="B15" s="1">
        <v>-4.9750000000000003E-3</v>
      </c>
      <c r="C15" s="1">
        <v>3.8159999999999999E-3</v>
      </c>
      <c r="D15" s="1">
        <f t="shared" si="0"/>
        <v>-8.7910000000000002E-3</v>
      </c>
      <c r="E15" s="1">
        <f t="shared" si="1"/>
        <v>-1.1590000000000003E-3</v>
      </c>
      <c r="F15">
        <v>0</v>
      </c>
    </row>
    <row r="16" spans="1:6" x14ac:dyDescent="0.25">
      <c r="A16">
        <v>2</v>
      </c>
      <c r="B16" s="1">
        <v>-1.7639000000000002E-2</v>
      </c>
      <c r="C16" s="1">
        <v>7.0420000000000014E-3</v>
      </c>
      <c r="D16" s="1">
        <f t="shared" si="0"/>
        <v>-2.4681000000000002E-2</v>
      </c>
      <c r="E16" s="1">
        <f t="shared" si="1"/>
        <v>-1.0597000000000001E-2</v>
      </c>
      <c r="F16">
        <v>0</v>
      </c>
    </row>
    <row r="17" spans="1:6" x14ac:dyDescent="0.25">
      <c r="A17">
        <v>3</v>
      </c>
      <c r="B17" s="1">
        <v>-3.5375000000000004E-2</v>
      </c>
      <c r="C17" s="1">
        <v>5.1740000000000015E-3</v>
      </c>
      <c r="D17" s="1">
        <f t="shared" si="0"/>
        <v>-4.0549000000000002E-2</v>
      </c>
      <c r="E17" s="1">
        <f t="shared" si="1"/>
        <v>-3.0201000000000002E-2</v>
      </c>
      <c r="F17">
        <v>0</v>
      </c>
    </row>
    <row r="18" spans="1:6" x14ac:dyDescent="0.25">
      <c r="A18">
        <v>4</v>
      </c>
      <c r="B18" s="1">
        <v>-4.6205999999999997E-2</v>
      </c>
      <c r="C18" s="1">
        <v>5.7609999999999953E-3</v>
      </c>
      <c r="D18" s="1">
        <f t="shared" si="0"/>
        <v>-5.1966999999999992E-2</v>
      </c>
      <c r="E18" s="1">
        <f t="shared" si="1"/>
        <v>-4.0445000000000002E-2</v>
      </c>
      <c r="F18">
        <v>0</v>
      </c>
    </row>
    <row r="19" spans="1:6" x14ac:dyDescent="0.25">
      <c r="A19">
        <v>5</v>
      </c>
      <c r="B19" s="1">
        <v>-5.0047999999999995E-2</v>
      </c>
      <c r="C19" s="1">
        <v>7.3309999999999972E-3</v>
      </c>
      <c r="D19" s="1">
        <f t="shared" si="0"/>
        <v>-5.7378999999999993E-2</v>
      </c>
      <c r="E19" s="1">
        <f t="shared" si="1"/>
        <v>-4.2716999999999998E-2</v>
      </c>
      <c r="F19">
        <v>0</v>
      </c>
    </row>
    <row r="20" spans="1:6" x14ac:dyDescent="0.25">
      <c r="A20">
        <v>6</v>
      </c>
      <c r="B20" s="1">
        <v>-5.8230000000000004E-2</v>
      </c>
      <c r="C20" s="1">
        <v>6.8230000000000027E-3</v>
      </c>
      <c r="D20" s="1">
        <f t="shared" si="0"/>
        <v>-6.5053E-2</v>
      </c>
      <c r="E20" s="1">
        <f t="shared" si="1"/>
        <v>-5.1407000000000001E-2</v>
      </c>
      <c r="F20">
        <v>0</v>
      </c>
    </row>
    <row r="21" spans="1:6" x14ac:dyDescent="0.25">
      <c r="A21">
        <v>7</v>
      </c>
      <c r="B21" s="1">
        <v>-4.9370999999999998E-2</v>
      </c>
      <c r="C21" s="1">
        <v>5.1409999999999997E-3</v>
      </c>
      <c r="D21" s="1">
        <f t="shared" si="0"/>
        <v>-5.4511999999999998E-2</v>
      </c>
      <c r="E21" s="1">
        <f t="shared" si="1"/>
        <v>-4.4229999999999998E-2</v>
      </c>
      <c r="F21">
        <v>0</v>
      </c>
    </row>
    <row r="22" spans="1:6" x14ac:dyDescent="0.25">
      <c r="A22">
        <v>8</v>
      </c>
      <c r="B22" s="1">
        <v>-5.2400999999999996E-2</v>
      </c>
      <c r="C22" s="1">
        <v>5.4909999999999959E-3</v>
      </c>
      <c r="D22" s="1">
        <f t="shared" si="0"/>
        <v>-5.7891999999999992E-2</v>
      </c>
      <c r="E22" s="1">
        <f t="shared" si="1"/>
        <v>-4.691E-2</v>
      </c>
      <c r="F22">
        <v>0</v>
      </c>
    </row>
    <row r="23" spans="1:6" x14ac:dyDescent="0.25">
      <c r="B23" s="1"/>
      <c r="C23" s="1"/>
      <c r="D23" s="1"/>
      <c r="E23" s="1"/>
    </row>
    <row r="24" spans="1:6" x14ac:dyDescent="0.25">
      <c r="B24" s="1"/>
      <c r="C24" s="1"/>
      <c r="D24" s="1"/>
      <c r="E24" s="1"/>
    </row>
    <row r="25" spans="1:6" x14ac:dyDescent="0.25">
      <c r="B25" s="1"/>
      <c r="C25" s="1"/>
      <c r="D25" s="1"/>
      <c r="E25" s="1"/>
    </row>
    <row r="26" spans="1:6" x14ac:dyDescent="0.25">
      <c r="B26" s="1"/>
      <c r="C26" s="1"/>
      <c r="D26" s="1"/>
      <c r="E26" s="1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193D5-65CF-44E6-925C-A5A16D0D3B5C}">
  <dimension ref="A1:F26"/>
  <sheetViews>
    <sheetView workbookViewId="0">
      <selection activeCell="E2" sqref="E2"/>
    </sheetView>
  </sheetViews>
  <sheetFormatPr defaultRowHeight="15" x14ac:dyDescent="0.25"/>
  <sheetData>
    <row r="1" spans="1:6" x14ac:dyDescent="0.25">
      <c r="A1" t="s">
        <v>1</v>
      </c>
      <c r="B1" t="s">
        <v>44</v>
      </c>
      <c r="C1" t="s">
        <v>53</v>
      </c>
      <c r="D1" t="s">
        <v>54</v>
      </c>
      <c r="E1" t="s">
        <v>55</v>
      </c>
      <c r="F1" t="s">
        <v>0</v>
      </c>
    </row>
    <row r="2" spans="1:6" x14ac:dyDescent="0.25">
      <c r="A2">
        <v>-12</v>
      </c>
      <c r="B2" s="1">
        <v>5.5899999999999995E-3</v>
      </c>
      <c r="C2" s="1">
        <v>0.132544</v>
      </c>
      <c r="D2" s="1">
        <v>-0.12695399999999998</v>
      </c>
      <c r="E2" s="1">
        <v>0.13813400000000001</v>
      </c>
      <c r="F2">
        <v>0</v>
      </c>
    </row>
    <row r="3" spans="1:6" x14ac:dyDescent="0.25">
      <c r="A3">
        <v>-11</v>
      </c>
      <c r="B3" s="1">
        <v>-1.0861000000000001E-2</v>
      </c>
      <c r="C3" s="1">
        <v>0.13164400000000001</v>
      </c>
      <c r="D3" s="1">
        <v>-0.14250500000000002</v>
      </c>
      <c r="E3" s="1">
        <v>0.12078300000000002</v>
      </c>
      <c r="F3">
        <v>0</v>
      </c>
    </row>
    <row r="4" spans="1:6" x14ac:dyDescent="0.25">
      <c r="A4">
        <v>-10</v>
      </c>
      <c r="B4" s="1">
        <v>1.8536E-2</v>
      </c>
      <c r="C4" s="1">
        <v>0.13107600000000003</v>
      </c>
      <c r="D4" s="1">
        <v>-0.11254000000000003</v>
      </c>
      <c r="E4" s="1">
        <v>0.14961200000000002</v>
      </c>
      <c r="F4">
        <v>0</v>
      </c>
    </row>
    <row r="5" spans="1:6" x14ac:dyDescent="0.25">
      <c r="A5">
        <v>-9</v>
      </c>
      <c r="B5" s="1">
        <v>5.2529999999999999E-3</v>
      </c>
      <c r="C5" s="1">
        <v>0.14184599999999997</v>
      </c>
      <c r="D5" s="1">
        <v>-0.13659299999999996</v>
      </c>
      <c r="E5" s="1">
        <v>0.14709899999999998</v>
      </c>
      <c r="F5">
        <v>0</v>
      </c>
    </row>
    <row r="6" spans="1:6" x14ac:dyDescent="0.25">
      <c r="A6">
        <v>-8</v>
      </c>
      <c r="B6" s="1">
        <v>-5.0040000000000001E-2</v>
      </c>
      <c r="C6" s="1">
        <v>0.15282200000000001</v>
      </c>
      <c r="D6" s="1">
        <v>-0.20286200000000001</v>
      </c>
      <c r="E6" s="1">
        <v>0.10278200000000001</v>
      </c>
      <c r="F6">
        <v>0</v>
      </c>
    </row>
    <row r="7" spans="1:6" x14ac:dyDescent="0.25">
      <c r="A7">
        <v>-7</v>
      </c>
      <c r="B7" s="1">
        <v>-3.0710000000000004E-3</v>
      </c>
      <c r="C7" s="1">
        <v>0.15034199999999998</v>
      </c>
      <c r="D7" s="1">
        <v>-0.15341299999999997</v>
      </c>
      <c r="E7" s="1">
        <v>0.14727099999999999</v>
      </c>
      <c r="F7">
        <v>0</v>
      </c>
    </row>
    <row r="8" spans="1:6" x14ac:dyDescent="0.25">
      <c r="A8">
        <v>-6</v>
      </c>
      <c r="B8" s="1">
        <v>-7.9019999999999993E-3</v>
      </c>
      <c r="C8" s="1">
        <v>0.153526</v>
      </c>
      <c r="D8" s="1">
        <v>-0.16142799999999999</v>
      </c>
      <c r="E8" s="1">
        <v>0.145624</v>
      </c>
      <c r="F8">
        <v>0</v>
      </c>
    </row>
    <row r="9" spans="1:6" x14ac:dyDescent="0.25">
      <c r="A9">
        <v>-5</v>
      </c>
      <c r="B9" s="1">
        <v>-7.94E-4</v>
      </c>
      <c r="C9" s="1">
        <v>0.17040599999999997</v>
      </c>
      <c r="D9" s="1">
        <v>-0.17119999999999996</v>
      </c>
      <c r="E9" s="1">
        <v>0.16961199999999999</v>
      </c>
      <c r="F9">
        <v>0</v>
      </c>
    </row>
    <row r="10" spans="1:6" x14ac:dyDescent="0.25">
      <c r="A10">
        <v>-4</v>
      </c>
      <c r="B10" s="1">
        <v>-2.3214000000000002E-2</v>
      </c>
      <c r="C10" s="1">
        <v>0.17780100000000001</v>
      </c>
      <c r="D10" s="1">
        <v>-0.20101500000000003</v>
      </c>
      <c r="E10" s="1">
        <v>0.154587</v>
      </c>
      <c r="F10">
        <v>0</v>
      </c>
    </row>
    <row r="11" spans="1:6" x14ac:dyDescent="0.25">
      <c r="A11">
        <v>-3</v>
      </c>
      <c r="B11" s="1">
        <v>1.3124E-2</v>
      </c>
      <c r="C11" s="1">
        <v>0.177317</v>
      </c>
      <c r="D11" s="1">
        <v>-0.16419300000000001</v>
      </c>
      <c r="E11" s="1">
        <v>0.190441</v>
      </c>
      <c r="F11">
        <v>0</v>
      </c>
    </row>
    <row r="12" spans="1:6" x14ac:dyDescent="0.25">
      <c r="A12">
        <v>-2</v>
      </c>
      <c r="B12" s="1">
        <v>8.4279999999999997E-3</v>
      </c>
      <c r="C12" s="1">
        <v>0.181314</v>
      </c>
      <c r="D12" s="1">
        <v>-0.17288600000000001</v>
      </c>
      <c r="E12" s="1">
        <v>0.18974199999999999</v>
      </c>
      <c r="F12">
        <v>0</v>
      </c>
    </row>
    <row r="13" spans="1:6" x14ac:dyDescent="0.25">
      <c r="A13">
        <v>-1</v>
      </c>
      <c r="B13" s="1">
        <v>1.7496999999999999E-2</v>
      </c>
      <c r="C13" s="1">
        <v>0.195023</v>
      </c>
      <c r="D13" s="1">
        <v>-0.17752600000000002</v>
      </c>
      <c r="E13" s="1">
        <v>0.21251999999999999</v>
      </c>
      <c r="F13">
        <v>0</v>
      </c>
    </row>
    <row r="14" spans="1:6" x14ac:dyDescent="0.25">
      <c r="A14">
        <v>0</v>
      </c>
      <c r="B14" s="1">
        <v>-2.4538000000000001E-2</v>
      </c>
      <c r="C14" s="1">
        <v>4.7241999999999999E-2</v>
      </c>
      <c r="D14" s="1">
        <v>-7.1779999999999997E-2</v>
      </c>
      <c r="E14" s="1">
        <v>2.2703999999999998E-2</v>
      </c>
      <c r="F14">
        <v>0</v>
      </c>
    </row>
    <row r="15" spans="1:6" x14ac:dyDescent="0.25">
      <c r="A15">
        <v>1</v>
      </c>
      <c r="B15" s="1">
        <v>-3.1477999999999999E-2</v>
      </c>
      <c r="C15" s="1">
        <v>5.6457999999999994E-2</v>
      </c>
      <c r="D15" s="1">
        <v>-8.7935999999999986E-2</v>
      </c>
      <c r="E15" s="1">
        <v>2.4979999999999995E-2</v>
      </c>
      <c r="F15">
        <v>0</v>
      </c>
    </row>
    <row r="16" spans="1:6" x14ac:dyDescent="0.25">
      <c r="A16">
        <v>2</v>
      </c>
      <c r="B16" s="1">
        <v>-8.2251999999999992E-2</v>
      </c>
      <c r="C16" s="1">
        <v>5.247099999999999E-2</v>
      </c>
      <c r="D16" s="1">
        <v>-0.13472299999999998</v>
      </c>
      <c r="E16" s="1">
        <v>-2.9781000000000002E-2</v>
      </c>
      <c r="F16">
        <v>0</v>
      </c>
    </row>
    <row r="17" spans="1:6" x14ac:dyDescent="0.25">
      <c r="A17">
        <v>3</v>
      </c>
      <c r="B17" s="1">
        <v>-0.129496</v>
      </c>
      <c r="C17" s="1">
        <v>4.2660999999999991E-2</v>
      </c>
      <c r="D17" s="1">
        <v>-0.172157</v>
      </c>
      <c r="E17" s="1">
        <v>-8.6835000000000009E-2</v>
      </c>
      <c r="F17">
        <v>0</v>
      </c>
    </row>
    <row r="18" spans="1:6" x14ac:dyDescent="0.25">
      <c r="A18">
        <v>4</v>
      </c>
      <c r="B18" s="1">
        <v>-0.19778500000000002</v>
      </c>
      <c r="C18" s="1">
        <v>7.091100000000003E-2</v>
      </c>
      <c r="D18" s="1">
        <v>-0.26869600000000005</v>
      </c>
      <c r="E18" s="1">
        <v>-0.12687399999999999</v>
      </c>
      <c r="F18">
        <v>0</v>
      </c>
    </row>
    <row r="19" spans="1:6" x14ac:dyDescent="0.25">
      <c r="A19">
        <v>5</v>
      </c>
      <c r="B19" s="1">
        <v>-0.24263499999999999</v>
      </c>
      <c r="C19" s="1">
        <v>8.577499999999999E-2</v>
      </c>
      <c r="D19" s="1">
        <v>-0.32840999999999998</v>
      </c>
      <c r="E19" s="1">
        <v>-0.15686</v>
      </c>
      <c r="F19">
        <v>0</v>
      </c>
    </row>
    <row r="20" spans="1:6" x14ac:dyDescent="0.25">
      <c r="A20">
        <v>6</v>
      </c>
      <c r="B20" s="1">
        <v>-0.33393499999999998</v>
      </c>
      <c r="C20" s="1">
        <v>7.2778999999999983E-2</v>
      </c>
      <c r="D20" s="1">
        <v>-0.40671399999999996</v>
      </c>
      <c r="E20" s="1">
        <v>-0.261156</v>
      </c>
      <c r="F20">
        <v>0</v>
      </c>
    </row>
    <row r="21" spans="1:6" x14ac:dyDescent="0.25">
      <c r="A21">
        <v>7</v>
      </c>
      <c r="B21" s="1">
        <v>-0.44079299999999999</v>
      </c>
      <c r="C21" s="1">
        <v>6.2033999999999978E-2</v>
      </c>
      <c r="D21" s="1">
        <v>-0.50282699999999991</v>
      </c>
      <c r="E21" s="1">
        <v>-0.37875900000000001</v>
      </c>
      <c r="F21">
        <v>0</v>
      </c>
    </row>
    <row r="22" spans="1:6" x14ac:dyDescent="0.25">
      <c r="A22">
        <v>8</v>
      </c>
      <c r="B22" s="1">
        <v>-0.49520399999999998</v>
      </c>
      <c r="C22" s="1">
        <v>9.5640999999999976E-2</v>
      </c>
      <c r="D22" s="1">
        <v>-0.59084499999999995</v>
      </c>
      <c r="E22" s="1">
        <v>-0.399563</v>
      </c>
      <c r="F22">
        <v>0</v>
      </c>
    </row>
    <row r="23" spans="1:6" x14ac:dyDescent="0.25">
      <c r="A23">
        <v>9</v>
      </c>
      <c r="B23" s="1">
        <v>-0.57523199999999997</v>
      </c>
      <c r="C23" s="1">
        <v>0.10372999999999993</v>
      </c>
      <c r="D23" s="1">
        <v>-0.67896199999999984</v>
      </c>
      <c r="E23" s="1">
        <v>-0.47150200000000003</v>
      </c>
      <c r="F23">
        <v>0</v>
      </c>
    </row>
    <row r="24" spans="1:6" x14ac:dyDescent="0.25">
      <c r="A24">
        <v>10</v>
      </c>
      <c r="B24" s="1">
        <v>-0.69035499999999994</v>
      </c>
      <c r="C24" s="1">
        <v>9.4021999999999939E-2</v>
      </c>
      <c r="D24" s="1">
        <v>-0.78437699999999988</v>
      </c>
      <c r="E24" s="1">
        <v>-0.596333</v>
      </c>
      <c r="F24">
        <v>0</v>
      </c>
    </row>
    <row r="25" spans="1:6" x14ac:dyDescent="0.25">
      <c r="A25">
        <v>11</v>
      </c>
      <c r="B25" s="1">
        <v>-0.75931000000000004</v>
      </c>
      <c r="C25" s="1">
        <v>7.8091000000000022E-2</v>
      </c>
      <c r="D25" s="1">
        <v>-0.83740100000000006</v>
      </c>
      <c r="E25" s="1">
        <v>-0.68121900000000002</v>
      </c>
      <c r="F25">
        <v>0</v>
      </c>
    </row>
    <row r="26" spans="1:6" x14ac:dyDescent="0.25">
      <c r="A26">
        <v>12</v>
      </c>
      <c r="B26" s="1">
        <v>-0.8474600000000001</v>
      </c>
      <c r="C26" s="1">
        <v>0.10831800000000014</v>
      </c>
      <c r="D26" s="1">
        <v>-0.95577800000000024</v>
      </c>
      <c r="E26" s="1">
        <v>-0.73914199999999997</v>
      </c>
      <c r="F26">
        <v>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02016-FECA-4D53-BC1F-468D4763A7AE}">
  <dimension ref="A1:C27"/>
  <sheetViews>
    <sheetView workbookViewId="0">
      <selection activeCell="B3" sqref="B3:C27"/>
    </sheetView>
  </sheetViews>
  <sheetFormatPr defaultRowHeight="15" x14ac:dyDescent="0.25"/>
  <sheetData>
    <row r="1" spans="1:3" x14ac:dyDescent="0.25">
      <c r="B1" t="s">
        <v>68</v>
      </c>
    </row>
    <row r="2" spans="1:3" x14ac:dyDescent="0.25">
      <c r="A2" t="s">
        <v>67</v>
      </c>
      <c r="B2" t="s">
        <v>69</v>
      </c>
      <c r="C2" t="s">
        <v>70</v>
      </c>
    </row>
    <row r="3" spans="1:3" x14ac:dyDescent="0.25">
      <c r="A3">
        <v>-12</v>
      </c>
      <c r="B3" s="2">
        <v>3.3601618507278888</v>
      </c>
      <c r="C3" s="2">
        <v>3.1432992505840591</v>
      </c>
    </row>
    <row r="4" spans="1:3" x14ac:dyDescent="0.25">
      <c r="A4">
        <v>-11</v>
      </c>
      <c r="B4" s="2">
        <v>3.2707334594127042</v>
      </c>
      <c r="C4" s="2">
        <v>3.0795837252343823</v>
      </c>
    </row>
    <row r="5" spans="1:3" x14ac:dyDescent="0.25">
      <c r="A5" s="1">
        <v>-10</v>
      </c>
      <c r="B5" s="2">
        <v>3.2443447537787162</v>
      </c>
      <c r="C5" s="2">
        <v>3.0340726356988985</v>
      </c>
    </row>
    <row r="6" spans="1:3" x14ac:dyDescent="0.25">
      <c r="A6" s="1">
        <v>-9</v>
      </c>
      <c r="B6" s="2">
        <v>3.0933427159842255</v>
      </c>
      <c r="C6" s="2">
        <v>2.8702327133711578</v>
      </c>
    </row>
    <row r="7" spans="1:3" x14ac:dyDescent="0.25">
      <c r="A7" s="1">
        <v>-8</v>
      </c>
      <c r="B7" s="2">
        <v>2.8822330709123163</v>
      </c>
      <c r="C7" s="2">
        <v>2.7063927910434176</v>
      </c>
    </row>
    <row r="8" spans="1:3" x14ac:dyDescent="0.25">
      <c r="A8" s="1">
        <v>-7</v>
      </c>
      <c r="B8" s="2">
        <v>2.7326970723197137</v>
      </c>
      <c r="C8" s="2">
        <v>2.5425528687156773</v>
      </c>
    </row>
    <row r="9" spans="1:3" x14ac:dyDescent="0.25">
      <c r="A9" s="1">
        <v>-6</v>
      </c>
      <c r="B9" s="2">
        <v>2.5406459368723522</v>
      </c>
      <c r="C9" s="2">
        <v>2.3817470190236354</v>
      </c>
    </row>
    <row r="10" spans="1:3" x14ac:dyDescent="0.25">
      <c r="A10" s="1">
        <v>-5</v>
      </c>
      <c r="B10" s="2">
        <v>2.2547682925041412</v>
      </c>
      <c r="C10" s="2">
        <v>2.1966685882460024</v>
      </c>
    </row>
    <row r="11" spans="1:3" x14ac:dyDescent="0.25">
      <c r="A11" s="1">
        <v>-4</v>
      </c>
      <c r="B11" s="2">
        <v>1.9571623345208251</v>
      </c>
      <c r="C11" s="2">
        <v>1.8780909614976182</v>
      </c>
    </row>
    <row r="12" spans="1:3" x14ac:dyDescent="0.25">
      <c r="A12" s="1">
        <v>-3</v>
      </c>
      <c r="B12" s="2">
        <v>1.5466713579921127</v>
      </c>
      <c r="C12" s="2">
        <v>1.4866955914924602</v>
      </c>
    </row>
    <row r="13" spans="1:3" x14ac:dyDescent="0.25">
      <c r="A13" s="1">
        <v>-2</v>
      </c>
      <c r="B13" s="2">
        <v>1.122986028646406</v>
      </c>
      <c r="C13" s="2">
        <v>1.0770957856731089</v>
      </c>
    </row>
    <row r="14" spans="1:3" x14ac:dyDescent="0.25">
      <c r="A14" s="1">
        <v>-1</v>
      </c>
      <c r="B14" s="2">
        <v>0.66851387606104584</v>
      </c>
      <c r="C14" s="2">
        <v>0.62805303558967207</v>
      </c>
    </row>
    <row r="15" spans="1:3" x14ac:dyDescent="0.25">
      <c r="A15" s="1">
        <v>0</v>
      </c>
      <c r="B15" s="2">
        <v>0</v>
      </c>
      <c r="C15" s="2">
        <v>0</v>
      </c>
    </row>
    <row r="16" spans="1:3" x14ac:dyDescent="0.25">
      <c r="A16" s="1">
        <v>1</v>
      </c>
      <c r="B16" s="2">
        <v>1.4616410842825938</v>
      </c>
      <c r="C16" s="2">
        <v>0.95269880760945425</v>
      </c>
    </row>
    <row r="17" spans="1:3" x14ac:dyDescent="0.25">
      <c r="A17" s="1">
        <v>2</v>
      </c>
      <c r="B17" s="2">
        <v>2.7004442098781722</v>
      </c>
      <c r="C17" s="2">
        <v>1.6626718043629962</v>
      </c>
    </row>
    <row r="18" spans="1:3" x14ac:dyDescent="0.25">
      <c r="A18" s="1">
        <v>3</v>
      </c>
      <c r="B18" s="2">
        <v>3.5991262406356741</v>
      </c>
      <c r="C18" s="2">
        <v>2.2421796777814862</v>
      </c>
    </row>
    <row r="19" spans="1:3" x14ac:dyDescent="0.25">
      <c r="A19" s="1">
        <v>4</v>
      </c>
      <c r="B19" s="2">
        <v>4.3145533711571451</v>
      </c>
      <c r="C19" s="2">
        <v>2.8034831153857822</v>
      </c>
    </row>
    <row r="20" spans="1:3" x14ac:dyDescent="0.25">
      <c r="A20" s="1">
        <v>5</v>
      </c>
      <c r="B20" s="2">
        <v>5.0578352465144913</v>
      </c>
      <c r="C20" s="2">
        <v>3.3617524803543795</v>
      </c>
    </row>
    <row r="21" spans="1:3" x14ac:dyDescent="0.25">
      <c r="A21" s="1">
        <v>6</v>
      </c>
      <c r="B21" s="2">
        <v>5.8641568075530337</v>
      </c>
      <c r="C21" s="2">
        <v>3.9807032980369548</v>
      </c>
    </row>
    <row r="22" spans="1:3" x14ac:dyDescent="0.25">
      <c r="A22" s="1">
        <v>7</v>
      </c>
      <c r="B22" s="2">
        <v>6.5649235460556215</v>
      </c>
      <c r="C22" s="2">
        <v>4.5935859704481325</v>
      </c>
    </row>
    <row r="23" spans="1:3" x14ac:dyDescent="0.25">
      <c r="A23" s="1">
        <v>8</v>
      </c>
      <c r="B23" s="2">
        <v>7.2246411869053384</v>
      </c>
      <c r="C23" s="2">
        <v>5.0395946478958704</v>
      </c>
    </row>
    <row r="24" spans="1:3" x14ac:dyDescent="0.25">
      <c r="A24" s="1">
        <v>9</v>
      </c>
      <c r="B24" s="2">
        <v>7.8139889460644181</v>
      </c>
      <c r="C24" s="2">
        <v>5.512909979064899</v>
      </c>
    </row>
    <row r="25" spans="1:3" x14ac:dyDescent="0.25">
      <c r="A25" s="1">
        <v>10</v>
      </c>
      <c r="B25" s="2">
        <v>8.3315007843309719</v>
      </c>
      <c r="C25" s="2">
        <v>6.0317363997694109</v>
      </c>
    </row>
    <row r="26" spans="1:3" x14ac:dyDescent="0.25">
      <c r="A26" s="1">
        <v>11</v>
      </c>
      <c r="B26" s="2">
        <v>8.846080544193752</v>
      </c>
      <c r="C26" s="2">
        <v>6.5657331836524166</v>
      </c>
    </row>
    <row r="27" spans="1:3" x14ac:dyDescent="0.25">
      <c r="A27" s="1">
        <v>12</v>
      </c>
      <c r="B27" s="2">
        <v>9.4544868129773789</v>
      </c>
      <c r="C27" s="2">
        <v>7.1179344033496159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643ddd-f8cd-435c-b556-c32cd6810703" xsi:nil="true"/>
    <lcf76f155ced4ddcb4097134ff3c332f xmlns="f25ac205-1496-4c1f-ba18-ecf670e741f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DC76FDF8C83347948C457A5319E7C2" ma:contentTypeVersion="12" ma:contentTypeDescription="Create a new document." ma:contentTypeScope="" ma:versionID="103267a1ccd674f7f940dab807fcf079">
  <xsd:schema xmlns:xsd="http://www.w3.org/2001/XMLSchema" xmlns:xs="http://www.w3.org/2001/XMLSchema" xmlns:p="http://schemas.microsoft.com/office/2006/metadata/properties" xmlns:ns2="f25ac205-1496-4c1f-ba18-ecf670e741f5" xmlns:ns3="54643ddd-f8cd-435c-b556-c32cd6810703" targetNamespace="http://schemas.microsoft.com/office/2006/metadata/properties" ma:root="true" ma:fieldsID="7ec1369f5ff7a402b21817fab0ecf657" ns2:_="" ns3:_="">
    <xsd:import namespace="f25ac205-1496-4c1f-ba18-ecf670e741f5"/>
    <xsd:import namespace="54643ddd-f8cd-435c-b556-c32cd68107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c205-1496-4c1f-ba18-ecf670e74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5cf4405-4a3a-4b3e-aad6-56de687fdc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43ddd-f8cd-435c-b556-c32cd68107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c566a4-4f16-43e3-9e6c-18ab58e5f10f}" ma:internalName="TaxCatchAll" ma:showField="CatchAllData" ma:web="54643ddd-f8cd-435c-b556-c32cd6810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D41BF1-E2BF-4552-83EA-CE6E057FDB2A}">
  <ds:schemaRefs>
    <ds:schemaRef ds:uri="http://purl.org/dc/terms/"/>
    <ds:schemaRef ds:uri="0aeea6a1-6356-4f48-973c-b055052e57b7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4a0ccf2-dcab-4bf4-b1a6-f989ded3e35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D0818AD-5E56-42D5-84AD-CA33D01162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389D70-B102-4FF3-9F05-4ADFA2338F7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figure_1_part_a</vt:lpstr>
      <vt:lpstr>figure_1_part_b</vt:lpstr>
      <vt:lpstr>figure_2</vt:lpstr>
      <vt:lpstr>figure_3</vt:lpstr>
      <vt:lpstr>figure_4</vt:lpstr>
      <vt:lpstr>figure_5</vt:lpstr>
      <vt:lpstr>figure_6</vt:lpstr>
      <vt:lpstr>figure_7</vt:lpstr>
      <vt:lpstr>figure_8</vt:lpstr>
      <vt:lpstr>figure_9_employment</vt:lpstr>
      <vt:lpstr>figure_9_incapacity</vt:lpstr>
      <vt:lpstr>figure_a1</vt:lpstr>
      <vt:lpstr>figure_d1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Heidi Karjalainen</dc:creator>
  <cp:keywords/>
  <dc:description/>
  <cp:lastModifiedBy>Eduin Latimer</cp:lastModifiedBy>
  <cp:revision/>
  <dcterms:created xsi:type="dcterms:W3CDTF">2025-11-13T17:30:05Z</dcterms:created>
  <dcterms:modified xsi:type="dcterms:W3CDTF">2025-12-10T10:39:01Z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0x010100A5DC76FDF8C83347948C457A5319E7C2</vt:lpwstr>
  </property>
  <property fmtid="{D5CDD505-2E9C-101B-9397-08002B2CF9AE}" pid="3" name="MediaServiceImageTags">
    <vt:lpwstr/>
  </property>
</Properties>
</file>