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viktor_t\Downloads\"/>
    </mc:Choice>
  </mc:AlternateContent>
  <xr:revisionPtr revIDLastSave="0" documentId="13_ncr:1_{2FCAEC66-4EF9-47FA-AC94-784C15EED27D}" xr6:coauthVersionLast="47" xr6:coauthVersionMax="47" xr10:uidLastSave="{00000000-0000-0000-0000-000000000000}"/>
  <bookViews>
    <workbookView xWindow="-38520" yWindow="-2895" windowWidth="38640" windowHeight="21120" firstSheet="4" activeTab="4" xr2:uid="{00000000-000D-0000-FFFF-FFFF00000000}"/>
  </bookViews>
  <sheets>
    <sheet name="Fig 6.2" sheetId="1" r:id="rId1"/>
    <sheet name="Fig 6.3A" sheetId="2" r:id="rId2"/>
    <sheet name="Fig 6.3B" sheetId="3" r:id="rId3"/>
    <sheet name="Fig 6.4A" sheetId="4" r:id="rId4"/>
    <sheet name="Fig 6.4B" sheetId="5" r:id="rId5"/>
    <sheet name="Fig 6.5" sheetId="6" r:id="rId6"/>
    <sheet name="Fig 6.6" sheetId="7" r:id="rId7"/>
    <sheet name="Fig 6.7A" sheetId="8" r:id="rId8"/>
    <sheet name="Fig 6.7B" sheetId="9" r:id="rId9"/>
    <sheet name="Fig 6.8A" sheetId="10" r:id="rId10"/>
    <sheet name="Fig 6.8B" sheetId="11" r:id="rId11"/>
    <sheet name="Fig 6.9A" sheetId="12" r:id="rId12"/>
    <sheet name="Fig 6.9B" sheetId="13" r:id="rId13"/>
    <sheet name="Fig 6.11A" sheetId="14" r:id="rId14"/>
    <sheet name="Fig 6.11B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B9" i="3"/>
</calcChain>
</file>

<file path=xl/sharedStrings.xml><?xml version="1.0" encoding="utf-8"?>
<sst xmlns="http://schemas.openxmlformats.org/spreadsheetml/2006/main" count="235" uniqueCount="105">
  <si>
    <t>Year</t>
  </si>
  <si>
    <t>Name</t>
  </si>
  <si>
    <t>% of GDP</t>
  </si>
  <si>
    <t>2028-29</t>
  </si>
  <si>
    <t>Governemnt plans</t>
  </si>
  <si>
    <t>2073-74</t>
  </si>
  <si>
    <t>Higher health productivity</t>
  </si>
  <si>
    <t>Baseline</t>
  </si>
  <si>
    <t>Lower health productivity</t>
  </si>
  <si>
    <t xml:space="preserve"> </t>
  </si>
  <si>
    <t>Input productivity (1997=100)</t>
  </si>
  <si>
    <t>Average annual growth rate</t>
  </si>
  <si>
    <t>1997 to 2009</t>
  </si>
  <si>
    <t>2009 to 2019</t>
  </si>
  <si>
    <t>Healthcare</t>
  </si>
  <si>
    <t>Education</t>
  </si>
  <si>
    <t>Adult social
care</t>
  </si>
  <si>
    <t>Social
security administration</t>
  </si>
  <si>
    <t>Children's social care</t>
  </si>
  <si>
    <t>Public order &amp; safety</t>
  </si>
  <si>
    <t>Defence</t>
  </si>
  <si>
    <t>Overall</t>
  </si>
  <si>
    <t>Real-terms administration spending</t>
  </si>
  <si>
    <t>Outturn</t>
  </si>
  <si>
    <t>SR25 plans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</si>
  <si>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</si>
  <si>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</si>
  <si>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</si>
  <si>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</si>
  <si>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</si>
  <si>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</si>
  <si>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</si>
  <si>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</si>
  <si>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</si>
  <si>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</si>
  <si>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</si>
  <si>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</si>
  <si>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</si>
  <si>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</si>
  <si>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2025–26</t>
  </si>
  <si>
    <t>2026–27</t>
  </si>
  <si>
    <t>2027–28</t>
  </si>
  <si>
    <t>2028–29</t>
  </si>
  <si>
    <t>2029–30</t>
  </si>
  <si>
    <t>% of TME</t>
  </si>
  <si>
    <t>SR25 plans % of TME</t>
  </si>
  <si>
    <t>% of TDEL</t>
  </si>
  <si>
    <t>SR25 plans % of TDEL</t>
  </si>
  <si>
    <t xml:space="preserve"> Administration spending (£ billion)</t>
  </si>
  <si>
    <t>Out-turn</t>
  </si>
  <si>
    <t>Spending Review 2010</t>
  </si>
  <si>
    <t>Spending Review 2013</t>
  </si>
  <si>
    <t>Spending Review 2015</t>
  </si>
  <si>
    <t>Spending Review 2019</t>
  </si>
  <si>
    <t>Spending Review 2020</t>
  </si>
  <si>
    <t>Spending Review 2021</t>
  </si>
  <si>
    <t>Spending Review 2025</t>
  </si>
  <si>
    <t>Cumulative real change in administration budgets</t>
  </si>
  <si>
    <t>2025–26 to 2028–29</t>
  </si>
  <si>
    <t>2028–29 to 2029–30</t>
  </si>
  <si>
    <t>Health and Social Care</t>
  </si>
  <si>
    <t>Home Office</t>
  </si>
  <si>
    <t>Justice</t>
  </si>
  <si>
    <t>Law Officers’ Departments</t>
  </si>
  <si>
    <t>Single Intelligence Account</t>
  </si>
  <si>
    <t>Foreign, Commonwealth and Development Office</t>
  </si>
  <si>
    <t>Housing, Communities and Local Government</t>
  </si>
  <si>
    <t>Culture, Media and Sport</t>
  </si>
  <si>
    <t>Science, Innovation and Technology</t>
  </si>
  <si>
    <t>Transport</t>
  </si>
  <si>
    <t>Energy Security and Net Zero</t>
  </si>
  <si>
    <t>Environment, Food and Rural Affairs</t>
  </si>
  <si>
    <t>Business and Trade</t>
  </si>
  <si>
    <t>Work and Pensions</t>
  </si>
  <si>
    <t>HM Revenue and Customs</t>
  </si>
  <si>
    <t>HM Treasury</t>
  </si>
  <si>
    <t>Cabinet Office</t>
  </si>
  <si>
    <t>Small and independent bodies</t>
  </si>
  <si>
    <t>Total</t>
  </si>
  <si>
    <t>Department</t>
  </si>
  <si>
    <t>Efficiency savings as a share of current spending2</t>
  </si>
  <si>
    <t>Education (excluding core schools)</t>
  </si>
  <si>
    <t>Work ard Pensions</t>
  </si>
  <si>
    <t>Small departments</t>
  </si>
  <si>
    <t>Cash-terms efficiency savings in identified plans in 2028–29</t>
  </si>
  <si>
    <t>Estimated cumulative change in funding productivity</t>
  </si>
  <si>
    <t>Efficiencies</t>
  </si>
  <si>
    <t>Administration</t>
  </si>
  <si>
    <t>£ billion</t>
  </si>
  <si>
    <t>Historical out-turn</t>
  </si>
  <si>
    <t>1997–2019 average</t>
  </si>
  <si>
    <t>Plans</t>
  </si>
  <si>
    <t>Best three years</t>
  </si>
  <si>
    <t>2026-27</t>
  </si>
  <si>
    <t>2027-28</t>
  </si>
  <si>
    <t>Best 3 years</t>
  </si>
  <si>
    <t>£ billion change in public spending in 2028-29</t>
  </si>
  <si>
    <t>Maintain spending</t>
  </si>
  <si>
    <t>Maintain output</t>
  </si>
  <si>
    <t>Historical trends</t>
  </si>
  <si>
    <t>No improvement</t>
  </si>
  <si>
    <t>Lower than planned</t>
  </si>
  <si>
    <t>Government plans</t>
  </si>
  <si>
    <t>Higher than planned</t>
  </si>
  <si>
    <t>Quality-adjusted public service output in 2028-29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</si>
</sst>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 readingOrder="1"/>
    </xf>
    <xf numFmtId="10" fontId="0" fillId="0" borderId="0" xfId="0" applyNumberFormat="1" applyAlignment="1">
      <alignment wrapText="1"/>
    </xf>
    <xf numFmtId="10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0" fontId="3" fillId="0" borderId="0" xfId="0" applyFont="1" applyAlignment="1">
      <alignment vertical="top"/>
    </xf>
    <xf numFmtId="10" fontId="0" fillId="0" borderId="0" xfId="1" applyNumberFormat="1" applyFont="1"/>
    <xf numFmtId="0" fontId="3" fillId="0" borderId="0" xfId="0" applyFont="1" applyAlignment="1">
      <alignment horizontal="right" vertical="top"/>
    </xf>
  </cellXfs>
  <cellStyles count="2">
    <cellStyle name="Normal" xfId="0" builtinId="0"/>
    <cellStyle name="Percent" xfId="1" builtinId="5"/>
  </cellStyles>
  <dxfs count="7">
    <dxf>
      <numFmt numFmtId="165" formatCode="0.00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8981F-0C73-492A-9F27-0F4912FC0B60}" name="Table1" displayName="Table1" ref="A1:C9" totalsRowShown="0">
  <tableColumns count="3">
    <tableColumn id="1" xr3:uid="{308AEB94-A1A7-48D0-B34B-87CA5F50E7C1}" name="Average annual growth rate"/>
    <tableColumn id="2" xr3:uid="{D6FAE6CD-3116-4091-9CCA-ED002D4C3471}" name="1997 to 2009" dataDxfId="6"/>
    <tableColumn id="3" xr3:uid="{F28D8F09-D7EB-4517-B856-C65ACFE75073}" name="2009 to 2019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46B521-2B7A-4852-900F-14325D995138}" name="Table13" displayName="Table13" ref="A1:C20" totalsRowShown="0">
  <tableColumns count="3">
    <tableColumn id="1" xr3:uid="{247855B4-F170-4026-B159-04A123F3DCE9}" name="Real-terms administration spending"/>
    <tableColumn id="2" xr3:uid="{2B27EF28-272D-4B0E-BA71-0D1F1C0EF8A5}" name="Outturn"/>
    <tableColumn id="3" xr3:uid="{B5FCDECB-4D94-4DA9-AF3A-B3F030D6E7B1}" name="SR25 plan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D1AB25-738A-45F8-93B3-2147BD610DEC}" name="Table14" displayName="Table14" ref="A1:E20" totalsRowShown="0">
  <tableColumns count="5">
    <tableColumn id="1" xr3:uid="{EA6B1DA3-7BBA-4298-B4FA-8B0981CC6C14}" name=" "/>
    <tableColumn id="2" xr3:uid="{28133A90-FBF3-4875-AB2E-F64553D7443D}" name="% of TME" dataDxfId="4"/>
    <tableColumn id="3" xr3:uid="{E99EADF7-76D6-4266-BD88-7CD1249CD84D}" name="SR25 plans % of TME" dataDxfId="3"/>
    <tableColumn id="4" xr3:uid="{DB0B51CD-A098-4E77-90BE-2A283C95739B}" name="% of TDEL" dataDxfId="2"/>
    <tableColumn id="5" xr3:uid="{5EF12AB0-39A7-4A66-BE58-AF5540534ABF}" name="SR25 plans % of TDEL" dataDxfId="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F0A77CC-17A0-461C-8E9A-DFF7F0E24752}" name="Table18" displayName="Table18" ref="A1:B19" totalsRowShown="0">
  <tableColumns count="2">
    <tableColumn id="1" xr3:uid="{BFD20944-0B54-4CCB-9D98-B2541A4D837C}" name="Department"/>
    <tableColumn id="2" xr3:uid="{12046863-2A61-47AE-9838-116FEE95F49E}" name="Efficiency savings as a share of current spending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2BFD37-D196-4EAA-87DD-0481B0FC8E98}" name="Table19" displayName="Table19" ref="A1:B19" totalsRowShown="0">
  <tableColumns count="2">
    <tableColumn id="1" xr3:uid="{D90E7577-640B-4FC3-B916-9F8C76511012}" name="Department"/>
    <tableColumn id="2" xr3:uid="{8F6ADA72-40FB-489D-85FD-446BF5832531}" name="Cash-terms efficiency savings in identified plans in 2028–2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C10F76-6F44-494A-A139-835749473DDA}" name="Table15" displayName="Table15" ref="A1:C18" totalsRowShown="0">
  <tableColumns count="3">
    <tableColumn id="1" xr3:uid="{B8E139AD-B4E0-432F-ABC0-35CD2AEA84B9}" name="£ billion"/>
    <tableColumn id="2" xr3:uid="{6E3FEF51-970B-4DFF-AD65-E98BA5745A8C}" name="Efficiencies"/>
    <tableColumn id="3" xr3:uid="{31247FE0-43B9-43F3-8925-035D5FEAB5CE}" name="Administration" dataDxfId="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83BFB7-2161-41DC-962B-02DA9B8C5674}" name="Table16" displayName="Table16" ref="A1:E30" totalsRowShown="0">
  <tableColumns count="5">
    <tableColumn id="1" xr3:uid="{49610BB0-174D-4189-9F65-5BC8DF89D241}" name=" "/>
    <tableColumn id="2" xr3:uid="{2F5663B5-7CFD-4206-A136-A5C8A1E73B5B}" name="Historical out-turn"/>
    <tableColumn id="4" xr3:uid="{106A7F83-A780-47DB-B46B-EB54F76D2825}" name="1997–2019 average"/>
    <tableColumn id="3" xr3:uid="{65DC494E-D36D-4DEE-9A13-E4DF786A1FD3}" name="Plans"/>
    <tableColumn id="5" xr3:uid="{F4FDEE34-1C3E-424F-94DD-F4FF8E6BD07F}" name="Best three year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FFAC27-5507-4E24-8FA8-05CA32844560}" name="Table17" displayName="Table17" ref="A1:C6" totalsRowShown="0">
  <tableColumns count="3">
    <tableColumn id="1" xr3:uid="{7D9F4732-0B5E-4450-AE25-4EA7346C2D5B}" name="£ billion change in public spending in 2028-29"/>
    <tableColumn id="2" xr3:uid="{27FE0B3F-B65F-4A76-AA0B-806900E44A07}" name="Maintain spending"/>
    <tableColumn id="3" xr3:uid="{EA52A363-49B7-4AEE-820E-3B68FF79B141}" name="Maintain outpu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7A40F95-98DC-431F-AAEA-B495528568C8}" name="Table110" displayName="Table110" ref="A1:C6" totalsRowShown="0">
  <tableColumns count="3">
    <tableColumn id="1" xr3:uid="{70FD4C88-4F39-43EA-8963-4A621B07E590}" name="Quality-adjusted public service output in 2028-29"/>
    <tableColumn id="2" xr3:uid="{0510A69E-1E62-4BB3-B226-E99EBDCC63D5}" name="Maintain spending"/>
    <tableColumn id="3" xr3:uid="{8BE566B4-95D5-4600-8608-0A18986CE868}" name="Maintain out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O21" sqref="O21"/>
    </sheetView>
  </sheetViews>
  <sheetFormatPr defaultRowHeight="15" x14ac:dyDescent="0.25"/>
  <cols>
    <col min="2" max="2" width="21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s="1">
        <v>8.3000000000000004E-2</v>
      </c>
    </row>
    <row r="3" spans="1:3" x14ac:dyDescent="0.25">
      <c r="A3" t="s">
        <v>5</v>
      </c>
      <c r="B3" t="s">
        <v>6</v>
      </c>
      <c r="C3" s="1">
        <v>0.107</v>
      </c>
    </row>
    <row r="4" spans="1:3" x14ac:dyDescent="0.25">
      <c r="A4" t="s">
        <v>5</v>
      </c>
      <c r="B4" t="s">
        <v>7</v>
      </c>
      <c r="C4" s="1">
        <v>0.14499999999999999</v>
      </c>
    </row>
    <row r="5" spans="1:3" x14ac:dyDescent="0.25">
      <c r="A5" t="s">
        <v>5</v>
      </c>
      <c r="B5" t="s">
        <v>8</v>
      </c>
      <c r="C5" s="1">
        <v>0.20100000000000001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D49F-CDB9-4DAC-B8F1-10793A1B5BDC}">
  <dimension ref="A1:C20"/>
  <sheetViews>
    <sheetView workbookViewId="0">
      <selection activeCell="G17" sqref="G17"/>
    </sheetView>
  </sheetViews>
  <sheetFormatPr defaultRowHeight="15" x14ac:dyDescent="0.25"/>
  <cols>
    <col min="1" max="1" width="40.7109375" bestFit="1" customWidth="1"/>
  </cols>
  <sheetData>
    <row r="1" spans="1:3" x14ac:dyDescent="0.25">
      <c r="A1" s="4" t="s">
        <v>85</v>
      </c>
      <c r="B1" t="s">
        <v>86</v>
      </c>
      <c r="C1" t="s">
        <v>87</v>
      </c>
    </row>
    <row r="2" spans="1:3" x14ac:dyDescent="0.25">
      <c r="A2" t="s">
        <v>60</v>
      </c>
      <c r="B2" s="6">
        <v>3.9100000000000003E-2</v>
      </c>
      <c r="C2" s="6">
        <v>1E-3</v>
      </c>
    </row>
    <row r="3" spans="1:3" x14ac:dyDescent="0.25">
      <c r="A3" t="s">
        <v>81</v>
      </c>
      <c r="B3" s="6">
        <v>7.7000000000000002E-3</v>
      </c>
      <c r="C3" s="6">
        <v>2E-3</v>
      </c>
    </row>
    <row r="4" spans="1:3" x14ac:dyDescent="0.25">
      <c r="A4" t="s">
        <v>61</v>
      </c>
      <c r="B4" s="6">
        <v>2.5899999999999999E-2</v>
      </c>
      <c r="C4" s="6">
        <v>3.0000000000000001E-3</v>
      </c>
    </row>
    <row r="5" spans="1:3" x14ac:dyDescent="0.25">
      <c r="A5" t="s">
        <v>62</v>
      </c>
      <c r="B5" s="6">
        <v>2.69E-2</v>
      </c>
      <c r="C5" s="6">
        <v>4.0000000000000001E-3</v>
      </c>
    </row>
    <row r="6" spans="1:3" x14ac:dyDescent="0.25">
      <c r="A6" t="s">
        <v>20</v>
      </c>
      <c r="B6" s="6">
        <v>2.1499999999999998E-2</v>
      </c>
      <c r="C6" s="6">
        <v>5.0000000000000001E-3</v>
      </c>
    </row>
    <row r="7" spans="1:3" x14ac:dyDescent="0.25">
      <c r="A7" t="s">
        <v>65</v>
      </c>
      <c r="B7" s="6">
        <v>1.1900000000000001E-2</v>
      </c>
      <c r="C7" s="6">
        <v>6.0000000000000001E-3</v>
      </c>
    </row>
    <row r="8" spans="1:3" x14ac:dyDescent="0.25">
      <c r="A8" t="s">
        <v>66</v>
      </c>
      <c r="B8" s="6">
        <v>1.1900000000000001E-2</v>
      </c>
      <c r="C8" s="6">
        <v>7.0000000000000001E-3</v>
      </c>
    </row>
    <row r="9" spans="1:3" x14ac:dyDescent="0.25">
      <c r="A9" t="s">
        <v>67</v>
      </c>
      <c r="B9" s="6">
        <v>3.2899999999999999E-2</v>
      </c>
      <c r="C9" s="6">
        <v>1.4999999999999999E-2</v>
      </c>
    </row>
    <row r="10" spans="1:3" x14ac:dyDescent="0.25">
      <c r="A10" t="s">
        <v>68</v>
      </c>
      <c r="B10" s="6">
        <v>4.36E-2</v>
      </c>
      <c r="C10" s="6">
        <v>3.5999999999999997E-2</v>
      </c>
    </row>
    <row r="11" spans="1:3" x14ac:dyDescent="0.25">
      <c r="A11" t="s">
        <v>69</v>
      </c>
      <c r="B11" s="6">
        <v>8.8300000000000003E-2</v>
      </c>
      <c r="C11" s="6">
        <v>5.0000000000000001E-3</v>
      </c>
    </row>
    <row r="12" spans="1:3" x14ac:dyDescent="0.25">
      <c r="A12" t="s">
        <v>70</v>
      </c>
      <c r="B12" s="6">
        <v>9.0200000000000002E-2</v>
      </c>
      <c r="C12" s="6">
        <v>2.5000000000000001E-2</v>
      </c>
    </row>
    <row r="13" spans="1:3" x14ac:dyDescent="0.25">
      <c r="A13" t="s">
        <v>71</v>
      </c>
      <c r="B13" s="6">
        <v>3.0800000000000001E-2</v>
      </c>
      <c r="C13" s="6">
        <v>2.4E-2</v>
      </c>
    </row>
    <row r="14" spans="1:3" x14ac:dyDescent="0.25">
      <c r="A14" t="s">
        <v>72</v>
      </c>
      <c r="B14" s="6">
        <v>4.19E-2</v>
      </c>
      <c r="C14" s="6">
        <v>3.3000000000000002E-2</v>
      </c>
    </row>
    <row r="15" spans="1:3" x14ac:dyDescent="0.25">
      <c r="A15" t="s">
        <v>73</v>
      </c>
      <c r="B15" s="6">
        <v>2.8500000000000001E-2</v>
      </c>
      <c r="C15" s="6">
        <v>1.0999999999999999E-2</v>
      </c>
    </row>
    <row r="16" spans="1:3" x14ac:dyDescent="0.25">
      <c r="A16" t="s">
        <v>74</v>
      </c>
      <c r="B16" s="6">
        <v>0.121</v>
      </c>
      <c r="C16" s="6">
        <v>2.3E-2</v>
      </c>
    </row>
    <row r="17" spans="1:3" x14ac:dyDescent="0.25">
      <c r="A17" t="s">
        <v>75</v>
      </c>
      <c r="B17" s="6">
        <v>3.1099999999999999E-2</v>
      </c>
      <c r="C17" s="6">
        <v>7.2999999999999995E-2</v>
      </c>
    </row>
    <row r="18" spans="1:3" x14ac:dyDescent="0.25">
      <c r="A18" t="s">
        <v>76</v>
      </c>
      <c r="B18" s="6">
        <v>4.4400000000000002E-2</v>
      </c>
      <c r="C18" s="6">
        <v>9.7000000000000003E-2</v>
      </c>
    </row>
    <row r="20" spans="1:3" x14ac:dyDescent="0.25">
      <c r="A20" t="s">
        <v>78</v>
      </c>
      <c r="B20" s="6">
        <v>2.1000000000000001E-2</v>
      </c>
      <c r="C20" s="6">
        <v>2E-3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4AA2-0CA3-4D1C-8D01-32DA0E671628}">
  <dimension ref="A1:C18"/>
  <sheetViews>
    <sheetView workbookViewId="0">
      <selection activeCell="G7" sqref="G7"/>
    </sheetView>
  </sheetViews>
  <sheetFormatPr defaultRowHeight="15" x14ac:dyDescent="0.25"/>
  <cols>
    <col min="1" max="1" width="23.42578125" customWidth="1"/>
    <col min="2" max="2" width="10.28515625" bestFit="1" customWidth="1"/>
    <col min="3" max="3" width="12.7109375" bestFit="1" customWidth="1"/>
  </cols>
  <sheetData>
    <row r="1" spans="1:3" x14ac:dyDescent="0.25">
      <c r="A1" s="4" t="s">
        <v>88</v>
      </c>
      <c r="B1" t="s">
        <v>86</v>
      </c>
      <c r="C1" t="s">
        <v>87</v>
      </c>
    </row>
    <row r="2" spans="1:3" x14ac:dyDescent="0.25">
      <c r="A2" s="2" t="s">
        <v>60</v>
      </c>
      <c r="B2" s="2">
        <v>9.0709999999999997</v>
      </c>
      <c r="C2" s="7">
        <v>0.31279895357944021</v>
      </c>
    </row>
    <row r="3" spans="1:3" ht="30" x14ac:dyDescent="0.25">
      <c r="A3" s="2" t="s">
        <v>81</v>
      </c>
      <c r="B3" s="2">
        <v>0.248</v>
      </c>
      <c r="C3" s="7">
        <v>5.6575233823530913E-2</v>
      </c>
    </row>
    <row r="4" spans="1:3" x14ac:dyDescent="0.25">
      <c r="A4" s="2" t="s">
        <v>61</v>
      </c>
      <c r="B4" s="2">
        <v>0.53300000000000003</v>
      </c>
      <c r="C4" s="7">
        <v>5.1696570918225659E-2</v>
      </c>
    </row>
    <row r="5" spans="1:3" x14ac:dyDescent="0.25">
      <c r="A5" s="2" t="s">
        <v>62</v>
      </c>
      <c r="B5" s="2">
        <v>0.35599999999999998</v>
      </c>
      <c r="C5" s="7">
        <v>5.8837120632217021E-2</v>
      </c>
    </row>
    <row r="6" spans="1:3" x14ac:dyDescent="0.25">
      <c r="A6" s="2" t="s">
        <v>20</v>
      </c>
      <c r="B6" s="2">
        <v>0.90500000000000003</v>
      </c>
      <c r="C6" s="7">
        <v>0.21686630761133063</v>
      </c>
    </row>
    <row r="7" spans="1:3" ht="30" x14ac:dyDescent="0.25">
      <c r="A7" s="2" t="s">
        <v>65</v>
      </c>
      <c r="B7" s="2">
        <v>8.5000000000000006E-2</v>
      </c>
      <c r="C7" s="7">
        <v>4.5826365736669372E-2</v>
      </c>
    </row>
    <row r="8" spans="1:3" ht="30" x14ac:dyDescent="0.25">
      <c r="A8" s="2" t="s">
        <v>66</v>
      </c>
      <c r="B8" s="2">
        <v>0.05</v>
      </c>
      <c r="C8" s="7">
        <v>2.9381175516630775E-2</v>
      </c>
    </row>
    <row r="9" spans="1:3" x14ac:dyDescent="0.25">
      <c r="A9" s="2" t="s">
        <v>67</v>
      </c>
      <c r="B9" s="2">
        <v>5.1999999999999998E-2</v>
      </c>
      <c r="C9" s="7">
        <v>2.3014529897730118E-2</v>
      </c>
    </row>
    <row r="10" spans="1:3" ht="30" x14ac:dyDescent="0.25">
      <c r="A10" s="2" t="s">
        <v>68</v>
      </c>
      <c r="B10" s="2">
        <v>3.2000000000000001E-2</v>
      </c>
      <c r="C10" s="7">
        <v>2.6111738053876427E-2</v>
      </c>
    </row>
    <row r="11" spans="1:3" x14ac:dyDescent="0.25">
      <c r="A11" s="2" t="s">
        <v>69</v>
      </c>
      <c r="B11" s="2">
        <v>0.66300000000000003</v>
      </c>
      <c r="C11" s="7">
        <v>3.8630913911490761E-2</v>
      </c>
    </row>
    <row r="12" spans="1:3" ht="30" x14ac:dyDescent="0.25">
      <c r="A12" s="2" t="s">
        <v>70</v>
      </c>
      <c r="B12" s="2">
        <v>0.157</v>
      </c>
      <c r="C12" s="7">
        <v>4.4251380698186904E-2</v>
      </c>
    </row>
    <row r="13" spans="1:3" ht="30" x14ac:dyDescent="0.25">
      <c r="A13" s="2" t="s">
        <v>71</v>
      </c>
      <c r="B13" s="2">
        <v>0.14399999999999999</v>
      </c>
      <c r="C13" s="7">
        <v>0.11134111311160255</v>
      </c>
    </row>
    <row r="14" spans="1:3" x14ac:dyDescent="0.25">
      <c r="A14" s="2" t="s">
        <v>72</v>
      </c>
      <c r="B14" s="2">
        <v>7.4999999999999997E-2</v>
      </c>
      <c r="C14" s="7">
        <v>5.8665025222651102E-2</v>
      </c>
    </row>
    <row r="15" spans="1:3" x14ac:dyDescent="0.25">
      <c r="A15" s="2" t="s">
        <v>82</v>
      </c>
      <c r="B15" s="2">
        <v>0.312</v>
      </c>
      <c r="C15" s="7">
        <v>0.11999599898021196</v>
      </c>
    </row>
    <row r="16" spans="1:3" ht="30" x14ac:dyDescent="0.25">
      <c r="A16" s="2" t="s">
        <v>74</v>
      </c>
      <c r="B16" s="2">
        <v>0.77300000000000002</v>
      </c>
      <c r="C16" s="7">
        <v>0.1476584870710973</v>
      </c>
    </row>
    <row r="17" spans="1:3" x14ac:dyDescent="0.25">
      <c r="A17" s="2" t="s">
        <v>75</v>
      </c>
      <c r="B17" s="2">
        <v>1.2999999999999999E-2</v>
      </c>
      <c r="C17" s="8">
        <v>3.0659893991479614E-2</v>
      </c>
    </row>
    <row r="18" spans="1:3" x14ac:dyDescent="0.25">
      <c r="A18" s="2" t="s">
        <v>76</v>
      </c>
      <c r="B18" s="2">
        <v>0.04</v>
      </c>
      <c r="C18" s="8">
        <v>8.7538411561298768E-2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A611-4945-4E58-AE56-F33C25E4F5D4}">
  <dimension ref="A1:E30"/>
  <sheetViews>
    <sheetView workbookViewId="0">
      <selection activeCell="L23" sqref="L23"/>
    </sheetView>
  </sheetViews>
  <sheetFormatPr defaultRowHeight="15" x14ac:dyDescent="0.25"/>
  <sheetData>
    <row r="1" spans="1:5" x14ac:dyDescent="0.25">
      <c r="A1" t="s">
        <v>9</v>
      </c>
      <c r="B1" t="s">
        <v>89</v>
      </c>
      <c r="C1" t="s">
        <v>90</v>
      </c>
      <c r="D1" t="s">
        <v>91</v>
      </c>
      <c r="E1" t="s">
        <v>92</v>
      </c>
    </row>
    <row r="2" spans="1:5" x14ac:dyDescent="0.25">
      <c r="A2" s="9">
        <v>1998</v>
      </c>
      <c r="B2" s="10">
        <v>7.5087219071456879E-4</v>
      </c>
      <c r="C2" s="6">
        <v>-2.8400978425840995E-3</v>
      </c>
    </row>
    <row r="3" spans="1:5" x14ac:dyDescent="0.25">
      <c r="A3" s="9">
        <v>1999</v>
      </c>
      <c r="B3" s="10">
        <v>-1.4208481618322E-2</v>
      </c>
      <c r="C3" s="6">
        <v>-2.8400978425840995E-3</v>
      </c>
    </row>
    <row r="4" spans="1:5" x14ac:dyDescent="0.25">
      <c r="A4" s="9">
        <v>2000</v>
      </c>
      <c r="B4" s="10">
        <v>-2.3081328310619376E-2</v>
      </c>
      <c r="C4" s="6">
        <v>-2.8400978425840995E-3</v>
      </c>
    </row>
    <row r="5" spans="1:5" x14ac:dyDescent="0.25">
      <c r="A5" s="9">
        <v>2001</v>
      </c>
      <c r="B5" s="10">
        <v>-4.9476265829853094E-3</v>
      </c>
      <c r="C5" s="6">
        <v>-2.8400978425840995E-3</v>
      </c>
    </row>
    <row r="6" spans="1:5" x14ac:dyDescent="0.25">
      <c r="A6" s="9">
        <v>2002</v>
      </c>
      <c r="B6" s="10">
        <v>-3.4594838403858352E-2</v>
      </c>
      <c r="C6" s="6">
        <v>-2.8400978425840995E-3</v>
      </c>
    </row>
    <row r="7" spans="1:5" x14ac:dyDescent="0.25">
      <c r="A7" s="9">
        <v>2003</v>
      </c>
      <c r="B7" s="10">
        <v>-5.1933479651967707E-3</v>
      </c>
      <c r="C7" s="6">
        <v>-2.8400978425840995E-3</v>
      </c>
    </row>
    <row r="8" spans="1:5" x14ac:dyDescent="0.25">
      <c r="A8" s="9">
        <v>2004</v>
      </c>
      <c r="B8" s="10">
        <v>1.943310198003978E-3</v>
      </c>
      <c r="C8" s="6">
        <v>-2.8400978425840995E-3</v>
      </c>
    </row>
    <row r="9" spans="1:5" x14ac:dyDescent="0.25">
      <c r="A9" s="9">
        <v>2005</v>
      </c>
      <c r="B9" s="10">
        <v>-3.7029925940743613E-3</v>
      </c>
      <c r="C9" s="6">
        <v>-2.8400978425840995E-3</v>
      </c>
    </row>
    <row r="10" spans="1:5" x14ac:dyDescent="0.25">
      <c r="A10" s="9">
        <v>2006</v>
      </c>
      <c r="B10" s="10">
        <v>3.9184087001746803E-3</v>
      </c>
      <c r="C10" s="6">
        <v>-2.8400978425840995E-3</v>
      </c>
    </row>
    <row r="11" spans="1:5" x14ac:dyDescent="0.25">
      <c r="A11" s="9">
        <v>2007</v>
      </c>
      <c r="B11" s="10">
        <v>2.4173903086795345E-2</v>
      </c>
      <c r="C11" s="6">
        <v>-2.8400978425840995E-3</v>
      </c>
    </row>
    <row r="12" spans="1:5" x14ac:dyDescent="0.25">
      <c r="A12" s="9">
        <v>2008</v>
      </c>
      <c r="B12" s="10">
        <v>-2.5422877169316127E-2</v>
      </c>
      <c r="C12" s="6">
        <v>-2.8400978425840995E-3</v>
      </c>
    </row>
    <row r="13" spans="1:5" x14ac:dyDescent="0.25">
      <c r="A13" s="9">
        <v>2009</v>
      </c>
      <c r="B13" s="10">
        <v>-1.6899043527627389E-2</v>
      </c>
      <c r="C13" s="6">
        <v>-2.8400978425840995E-3</v>
      </c>
    </row>
    <row r="14" spans="1:5" x14ac:dyDescent="0.25">
      <c r="A14" s="9">
        <v>2010</v>
      </c>
      <c r="B14" s="10">
        <v>1.1293966409271494E-3</v>
      </c>
      <c r="C14" s="6">
        <v>-2.8400978425840995E-3</v>
      </c>
    </row>
    <row r="15" spans="1:5" x14ac:dyDescent="0.25">
      <c r="A15" s="9">
        <v>2011</v>
      </c>
      <c r="B15" s="10">
        <v>1.1682431332368459E-2</v>
      </c>
      <c r="C15" s="6">
        <v>-2.8400978425840995E-3</v>
      </c>
    </row>
    <row r="16" spans="1:5" x14ac:dyDescent="0.25">
      <c r="A16" s="9">
        <v>2012</v>
      </c>
      <c r="B16" s="10">
        <v>9.465147174135824E-3</v>
      </c>
      <c r="C16" s="6">
        <v>-2.8400978425840995E-3</v>
      </c>
    </row>
    <row r="17" spans="1:5" x14ac:dyDescent="0.25">
      <c r="A17" s="9">
        <v>2013</v>
      </c>
      <c r="B17" s="10">
        <v>-1.0133352534617113E-2</v>
      </c>
      <c r="C17" s="6">
        <v>-2.8400978425840995E-3</v>
      </c>
    </row>
    <row r="18" spans="1:5" x14ac:dyDescent="0.25">
      <c r="A18" s="9">
        <v>2014</v>
      </c>
      <c r="B18" s="10">
        <v>1.8992945894862556E-2</v>
      </c>
      <c r="C18" s="6">
        <v>-2.8400978425840995E-3</v>
      </c>
      <c r="E18" s="6">
        <v>1.283323626157773E-2</v>
      </c>
    </row>
    <row r="19" spans="1:5" x14ac:dyDescent="0.25">
      <c r="A19" s="9">
        <v>2015</v>
      </c>
      <c r="B19" s="10">
        <v>7.94478360930162E-3</v>
      </c>
      <c r="C19" s="6">
        <v>-2.8400978425840995E-3</v>
      </c>
      <c r="E19" s="6">
        <v>1.283323626157773E-2</v>
      </c>
    </row>
    <row r="20" spans="1:5" x14ac:dyDescent="0.25">
      <c r="A20" s="9">
        <v>2016</v>
      </c>
      <c r="B20" s="10">
        <v>1.1593229194269972E-2</v>
      </c>
      <c r="C20" s="6">
        <v>-2.8400978425840995E-3</v>
      </c>
      <c r="E20" s="6">
        <v>1.283323626157773E-2</v>
      </c>
    </row>
    <row r="21" spans="1:5" x14ac:dyDescent="0.25">
      <c r="A21" s="9">
        <v>2017</v>
      </c>
      <c r="B21" s="10">
        <v>8.550266237073556E-3</v>
      </c>
      <c r="C21" s="6">
        <v>-2.8400978425840995E-3</v>
      </c>
    </row>
    <row r="22" spans="1:5" x14ac:dyDescent="0.25">
      <c r="A22" s="9">
        <v>2018</v>
      </c>
      <c r="B22" s="10">
        <v>-9.4317041912160837E-3</v>
      </c>
      <c r="C22" s="6">
        <v>-2.8400978425840995E-3</v>
      </c>
    </row>
    <row r="23" spans="1:5" x14ac:dyDescent="0.25">
      <c r="A23" s="11">
        <v>2019</v>
      </c>
      <c r="B23" s="10">
        <v>-1.2708588681703659E-2</v>
      </c>
      <c r="C23" s="6">
        <v>-2.8400978425840995E-3</v>
      </c>
    </row>
    <row r="24" spans="1:5" x14ac:dyDescent="0.25">
      <c r="A24" s="9">
        <v>2020</v>
      </c>
      <c r="B24" s="10">
        <v>-0.24117626310815943</v>
      </c>
      <c r="C24" s="6"/>
    </row>
    <row r="25" spans="1:5" x14ac:dyDescent="0.25">
      <c r="A25" s="9">
        <v>2021</v>
      </c>
      <c r="B25" s="10">
        <v>0.23178712063752749</v>
      </c>
      <c r="C25" s="6"/>
    </row>
    <row r="26" spans="1:5" x14ac:dyDescent="0.25">
      <c r="A26" s="9">
        <v>2022</v>
      </c>
      <c r="B26" s="10">
        <v>3.4810843864654384E-3</v>
      </c>
      <c r="C26" s="6"/>
    </row>
    <row r="28" spans="1:5" x14ac:dyDescent="0.25">
      <c r="A28" s="9" t="s">
        <v>93</v>
      </c>
      <c r="B28" s="6"/>
      <c r="C28" s="6"/>
      <c r="D28" s="6">
        <v>7.758528936651965E-3</v>
      </c>
    </row>
    <row r="29" spans="1:5" x14ac:dyDescent="0.25">
      <c r="A29" s="9" t="s">
        <v>94</v>
      </c>
      <c r="B29" s="6"/>
      <c r="C29" s="6"/>
      <c r="D29" s="6">
        <v>7.758528936651965E-3</v>
      </c>
    </row>
    <row r="30" spans="1:5" x14ac:dyDescent="0.25">
      <c r="A30" s="9" t="s">
        <v>3</v>
      </c>
      <c r="B30" s="6"/>
      <c r="C30" s="6"/>
      <c r="D30" s="6">
        <v>7.758528936651965E-3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CBC8-C9CF-402E-8390-A33B9C440C53}">
  <dimension ref="A1:E32"/>
  <sheetViews>
    <sheetView workbookViewId="0">
      <selection activeCell="I25" sqref="I25"/>
    </sheetView>
  </sheetViews>
  <sheetFormatPr defaultRowHeight="15" x14ac:dyDescent="0.25"/>
  <sheetData>
    <row r="1" spans="1:5" x14ac:dyDescent="0.25">
      <c r="A1" t="s">
        <v>9</v>
      </c>
      <c r="B1" t="s">
        <v>89</v>
      </c>
      <c r="C1" t="s">
        <v>90</v>
      </c>
      <c r="D1" t="s">
        <v>91</v>
      </c>
      <c r="E1" t="s">
        <v>95</v>
      </c>
    </row>
    <row r="2" spans="1:5" x14ac:dyDescent="0.25">
      <c r="A2" s="9">
        <v>1998</v>
      </c>
      <c r="B2" s="3">
        <v>6.0000000000000053E-3</v>
      </c>
      <c r="C2" s="3">
        <v>2.0898594407059434E-3</v>
      </c>
      <c r="D2" s="3"/>
      <c r="E2" s="3"/>
    </row>
    <row r="3" spans="1:5" x14ac:dyDescent="0.25">
      <c r="A3" s="9">
        <v>1999</v>
      </c>
      <c r="B3" s="3">
        <v>-3.9761431411530213E-3</v>
      </c>
      <c r="C3" s="3">
        <v>2.0898594407059434E-3</v>
      </c>
      <c r="D3" s="3"/>
      <c r="E3" s="3"/>
    </row>
    <row r="4" spans="1:5" x14ac:dyDescent="0.25">
      <c r="A4" s="9">
        <v>2000</v>
      </c>
      <c r="B4" s="3">
        <v>-9.9800399201597223E-3</v>
      </c>
      <c r="C4" s="3">
        <v>2.0898594407059434E-3</v>
      </c>
      <c r="D4" s="3"/>
      <c r="E4" s="3"/>
    </row>
    <row r="5" spans="1:5" x14ac:dyDescent="0.25">
      <c r="A5" s="9">
        <v>2001</v>
      </c>
      <c r="B5" s="3">
        <v>1.1088709677419262E-2</v>
      </c>
      <c r="C5" s="3">
        <v>2.0898594407059434E-3</v>
      </c>
      <c r="D5" s="3"/>
      <c r="E5" s="3"/>
    </row>
    <row r="6" spans="1:5" x14ac:dyDescent="0.25">
      <c r="A6" s="9">
        <v>2002</v>
      </c>
      <c r="B6" s="3">
        <v>-1.5952143569292088E-2</v>
      </c>
      <c r="C6" s="3">
        <v>2.0898594407059434E-3</v>
      </c>
      <c r="D6" s="3"/>
      <c r="E6" s="3"/>
    </row>
    <row r="7" spans="1:5" x14ac:dyDescent="0.25">
      <c r="A7" s="9">
        <v>2003</v>
      </c>
      <c r="B7" s="3">
        <v>-3.0395136778115228E-3</v>
      </c>
      <c r="C7" s="3">
        <v>2.0898594407059434E-3</v>
      </c>
      <c r="D7" s="3"/>
      <c r="E7" s="3"/>
    </row>
    <row r="8" spans="1:5" x14ac:dyDescent="0.25">
      <c r="A8" s="9">
        <v>2004</v>
      </c>
      <c r="B8" s="3">
        <v>1.0162601626015899E-3</v>
      </c>
      <c r="C8" s="3">
        <v>2.0898594407059434E-3</v>
      </c>
      <c r="D8" s="3"/>
      <c r="E8" s="3"/>
    </row>
    <row r="9" spans="1:5" x14ac:dyDescent="0.25">
      <c r="A9" s="9">
        <v>2005</v>
      </c>
      <c r="B9" s="3">
        <v>-2.0304568527919065E-3</v>
      </c>
      <c r="C9" s="3">
        <v>2.0898594407059434E-3</v>
      </c>
      <c r="D9" s="3"/>
      <c r="E9" s="3"/>
    </row>
    <row r="10" spans="1:5" x14ac:dyDescent="0.25">
      <c r="A10" s="9">
        <v>2006</v>
      </c>
      <c r="B10" s="3">
        <v>8.1383519837232576E-3</v>
      </c>
      <c r="C10" s="3">
        <v>2.0898594407059434E-3</v>
      </c>
      <c r="D10" s="3"/>
      <c r="E10" s="3"/>
    </row>
    <row r="11" spans="1:5" x14ac:dyDescent="0.25">
      <c r="A11" s="9">
        <v>2007</v>
      </c>
      <c r="B11" s="3">
        <v>-1.0090817356205317E-3</v>
      </c>
      <c r="C11" s="3">
        <v>2.0898594407059434E-3</v>
      </c>
      <c r="D11" s="3"/>
      <c r="E11" s="3"/>
    </row>
    <row r="12" spans="1:5" x14ac:dyDescent="0.25">
      <c r="A12" s="9">
        <v>2008</v>
      </c>
      <c r="B12" s="3">
        <v>-7.0707070707071162E-3</v>
      </c>
      <c r="C12" s="3">
        <v>2.0898594407059434E-3</v>
      </c>
      <c r="D12" s="3"/>
      <c r="E12" s="3"/>
    </row>
    <row r="13" spans="1:5" x14ac:dyDescent="0.25">
      <c r="A13" s="9">
        <v>2009</v>
      </c>
      <c r="B13" s="3">
        <v>-8.1383519837232576E-3</v>
      </c>
      <c r="C13" s="3">
        <v>2.0898594407059434E-3</v>
      </c>
      <c r="D13" s="3"/>
      <c r="E13" s="3"/>
    </row>
    <row r="14" spans="1:5" x14ac:dyDescent="0.25">
      <c r="A14" s="9">
        <v>2010</v>
      </c>
      <c r="B14" s="3">
        <v>-7.1794871794872428E-3</v>
      </c>
      <c r="C14" s="3">
        <v>2.0898594407059434E-3</v>
      </c>
      <c r="D14" s="3"/>
      <c r="E14" s="3"/>
    </row>
    <row r="15" spans="1:5" x14ac:dyDescent="0.25">
      <c r="A15" s="9">
        <v>2011</v>
      </c>
      <c r="B15" s="3">
        <v>2.3760330578512345E-2</v>
      </c>
      <c r="C15" s="3">
        <v>2.0898594407059434E-3</v>
      </c>
      <c r="D15" s="3"/>
      <c r="E15" s="3">
        <v>1.4927573906107439E-2</v>
      </c>
    </row>
    <row r="16" spans="1:5" x14ac:dyDescent="0.25">
      <c r="A16" s="9">
        <v>2012</v>
      </c>
      <c r="B16" s="3">
        <v>1.31180625630678E-2</v>
      </c>
      <c r="C16" s="3">
        <v>2.0898594407059434E-3</v>
      </c>
      <c r="D16" s="3"/>
      <c r="E16" s="3">
        <v>1.4927573906107439E-2</v>
      </c>
    </row>
    <row r="17" spans="1:5" x14ac:dyDescent="0.25">
      <c r="A17" s="9">
        <v>2013</v>
      </c>
      <c r="B17" s="3">
        <v>7.9681274900398336E-3</v>
      </c>
      <c r="C17" s="3">
        <v>2.0898594407059434E-3</v>
      </c>
      <c r="D17" s="3"/>
      <c r="E17" s="3">
        <v>1.4927573906107439E-2</v>
      </c>
    </row>
    <row r="18" spans="1:5" x14ac:dyDescent="0.25">
      <c r="A18" s="9">
        <v>2014</v>
      </c>
      <c r="B18" s="3">
        <v>3.9525691699604515E-3</v>
      </c>
      <c r="C18" s="3">
        <v>2.0898594407059434E-3</v>
      </c>
      <c r="D18" s="3"/>
      <c r="E18" s="3"/>
    </row>
    <row r="19" spans="1:5" x14ac:dyDescent="0.25">
      <c r="A19" s="9">
        <v>2015</v>
      </c>
      <c r="B19" s="3">
        <v>9.8425196850393526E-4</v>
      </c>
      <c r="C19" s="3">
        <v>2.0898594407059434E-3</v>
      </c>
      <c r="D19" s="3"/>
      <c r="E19" s="3"/>
    </row>
    <row r="20" spans="1:5" x14ac:dyDescent="0.25">
      <c r="A20" s="9">
        <v>2016</v>
      </c>
      <c r="B20" s="3">
        <v>1.2782694198623323E-2</v>
      </c>
      <c r="C20" s="3">
        <v>2.0898594407059434E-3</v>
      </c>
      <c r="D20" s="3"/>
      <c r="E20" s="3"/>
    </row>
    <row r="21" spans="1:5" x14ac:dyDescent="0.25">
      <c r="A21" s="9">
        <v>2017</v>
      </c>
      <c r="B21" s="3">
        <v>1.2621359223300876E-2</v>
      </c>
      <c r="C21" s="3">
        <v>2.0898594407059434E-3</v>
      </c>
      <c r="D21" s="3"/>
      <c r="E21" s="3"/>
    </row>
    <row r="22" spans="1:5" x14ac:dyDescent="0.25">
      <c r="A22" s="9">
        <v>2018</v>
      </c>
      <c r="B22" s="3">
        <v>0</v>
      </c>
      <c r="C22" s="3">
        <v>2.0898594407059434E-3</v>
      </c>
      <c r="D22" s="3"/>
      <c r="E22" s="3"/>
    </row>
    <row r="23" spans="1:5" x14ac:dyDescent="0.25">
      <c r="A23" s="11">
        <v>2019</v>
      </c>
      <c r="B23" s="3">
        <v>3.835091083413289E-3</v>
      </c>
      <c r="C23" s="3">
        <v>2.0898594407059434E-3</v>
      </c>
      <c r="D23" s="3"/>
      <c r="E23" s="3"/>
    </row>
    <row r="24" spans="1:5" x14ac:dyDescent="0.25">
      <c r="A24" s="9">
        <v>2020</v>
      </c>
      <c r="B24" s="3">
        <v>-0.14040114613180521</v>
      </c>
      <c r="C24" s="3"/>
      <c r="D24" s="3"/>
      <c r="E24" s="3"/>
    </row>
    <row r="25" spans="1:5" x14ac:dyDescent="0.25">
      <c r="A25" s="9">
        <v>2021</v>
      </c>
      <c r="B25" s="3">
        <v>7.2222222222222188E-2</v>
      </c>
      <c r="C25" s="3"/>
      <c r="D25" s="3"/>
      <c r="E25" s="3"/>
    </row>
    <row r="26" spans="1:5" x14ac:dyDescent="0.25">
      <c r="A26" s="9">
        <v>2022</v>
      </c>
      <c r="B26" s="3">
        <v>4.0414507772020825E-2</v>
      </c>
      <c r="C26" s="3"/>
      <c r="D26" s="3"/>
      <c r="E26" s="3"/>
    </row>
    <row r="27" spans="1:5" x14ac:dyDescent="0.25">
      <c r="A27" s="9">
        <v>2023</v>
      </c>
      <c r="B27" s="3"/>
      <c r="C27" s="3"/>
      <c r="D27" s="3"/>
      <c r="E27" s="3"/>
    </row>
    <row r="28" spans="1:5" x14ac:dyDescent="0.25">
      <c r="A28" s="9">
        <v>2024</v>
      </c>
      <c r="B28" s="3"/>
      <c r="C28" s="3"/>
      <c r="D28" s="3"/>
      <c r="E28" s="3"/>
    </row>
    <row r="29" spans="1:5" x14ac:dyDescent="0.25">
      <c r="B29" s="3"/>
      <c r="C29" s="3"/>
      <c r="D29" s="3"/>
      <c r="E29" s="3"/>
    </row>
    <row r="30" spans="1:5" x14ac:dyDescent="0.25">
      <c r="A30" s="9" t="s">
        <v>93</v>
      </c>
      <c r="B30" s="3"/>
      <c r="C30" s="3"/>
      <c r="D30" s="3">
        <v>9.6079184519677341E-3</v>
      </c>
      <c r="E30" s="3"/>
    </row>
    <row r="31" spans="1:5" x14ac:dyDescent="0.25">
      <c r="A31" s="9" t="s">
        <v>94</v>
      </c>
      <c r="B31" s="3"/>
      <c r="C31" s="3"/>
      <c r="D31" s="3">
        <v>9.6079184519677341E-3</v>
      </c>
      <c r="E31" s="3"/>
    </row>
    <row r="32" spans="1:5" x14ac:dyDescent="0.25">
      <c r="A32" s="9" t="s">
        <v>3</v>
      </c>
      <c r="B32" s="3"/>
      <c r="C32" s="3"/>
      <c r="D32" s="3">
        <v>9.6079184519677341E-3</v>
      </c>
      <c r="E3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010B-C246-47C8-801B-479675AE4937}">
  <dimension ref="A1:N20"/>
  <sheetViews>
    <sheetView workbookViewId="0">
      <selection activeCell="E13" sqref="E13"/>
    </sheetView>
  </sheetViews>
  <sheetFormatPr defaultRowHeight="15" x14ac:dyDescent="0.25"/>
  <cols>
    <col min="1" max="1" width="36.7109375" bestFit="1" customWidth="1"/>
    <col min="2" max="2" width="15.5703125" bestFit="1" customWidth="1"/>
    <col min="3" max="3" width="13.42578125" bestFit="1" customWidth="1"/>
  </cols>
  <sheetData>
    <row r="1" spans="1:3" x14ac:dyDescent="0.25">
      <c r="A1" s="4" t="s">
        <v>96</v>
      </c>
      <c r="B1" t="s">
        <v>97</v>
      </c>
      <c r="C1" t="s">
        <v>98</v>
      </c>
    </row>
    <row r="2" spans="1:3" x14ac:dyDescent="0.25">
      <c r="A2" s="2" t="s">
        <v>99</v>
      </c>
      <c r="B2">
        <v>0</v>
      </c>
      <c r="C2">
        <v>24.036057348624247</v>
      </c>
    </row>
    <row r="3" spans="1:3" x14ac:dyDescent="0.25">
      <c r="A3" s="2" t="s">
        <v>100</v>
      </c>
      <c r="B3">
        <v>0</v>
      </c>
      <c r="C3">
        <v>17.685129066207889</v>
      </c>
    </row>
    <row r="4" spans="1:3" x14ac:dyDescent="0.25">
      <c r="A4" t="s">
        <v>101</v>
      </c>
      <c r="B4">
        <v>0</v>
      </c>
      <c r="C4">
        <v>8.8425645331039444</v>
      </c>
    </row>
    <row r="5" spans="1:3" x14ac:dyDescent="0.25">
      <c r="A5" t="s">
        <v>102</v>
      </c>
      <c r="B5">
        <v>0</v>
      </c>
      <c r="C5">
        <v>0</v>
      </c>
    </row>
    <row r="6" spans="1:3" x14ac:dyDescent="0.25">
      <c r="A6" t="s">
        <v>103</v>
      </c>
      <c r="B6">
        <v>0</v>
      </c>
      <c r="C6">
        <v>-8.8425645331039462</v>
      </c>
    </row>
    <row r="20" spans="14:14" x14ac:dyDescent="0.25">
      <c r="N20" s="4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F815-AD3E-4395-8EA1-7753E11F4992}">
  <dimension ref="A1:I14"/>
  <sheetViews>
    <sheetView workbookViewId="0">
      <selection activeCell="K16" sqref="K16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3.42578125" bestFit="1" customWidth="1"/>
  </cols>
  <sheetData>
    <row r="1" spans="1:9" x14ac:dyDescent="0.25">
      <c r="A1" s="4" t="s">
        <v>104</v>
      </c>
      <c r="B1" t="s">
        <v>97</v>
      </c>
      <c r="C1" t="s">
        <v>98</v>
      </c>
    </row>
    <row r="2" spans="1:9" x14ac:dyDescent="0.25">
      <c r="A2" s="2" t="s">
        <v>99</v>
      </c>
      <c r="B2">
        <v>-3.1149517146466632E-2</v>
      </c>
      <c r="C2">
        <v>0</v>
      </c>
    </row>
    <row r="3" spans="1:9" x14ac:dyDescent="0.25">
      <c r="A3" s="2" t="s">
        <v>100</v>
      </c>
      <c r="B3">
        <v>-2.2919034644292346E-2</v>
      </c>
      <c r="C3">
        <v>0</v>
      </c>
    </row>
    <row r="4" spans="1:9" x14ac:dyDescent="0.25">
      <c r="A4" t="s">
        <v>101</v>
      </c>
      <c r="B4">
        <v>-1.1459517322146229E-2</v>
      </c>
      <c r="C4">
        <v>0</v>
      </c>
    </row>
    <row r="5" spans="1:9" x14ac:dyDescent="0.25">
      <c r="A5" t="s">
        <v>102</v>
      </c>
      <c r="B5">
        <v>0</v>
      </c>
      <c r="C5">
        <v>0</v>
      </c>
    </row>
    <row r="6" spans="1:9" x14ac:dyDescent="0.25">
      <c r="A6" t="s">
        <v>103</v>
      </c>
      <c r="B6">
        <v>1.145951732214634E-2</v>
      </c>
      <c r="C6">
        <v>0</v>
      </c>
    </row>
    <row r="14" spans="1:9" x14ac:dyDescent="0.25">
      <c r="I14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FD88-B96A-42E3-8038-5496DEF3DD45}">
  <dimension ref="A1:B29"/>
  <sheetViews>
    <sheetView workbookViewId="0">
      <selection activeCell="I24" sqref="I24"/>
    </sheetView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>
        <v>1997</v>
      </c>
      <c r="B2">
        <v>100</v>
      </c>
    </row>
    <row r="3" spans="1:2" x14ac:dyDescent="0.25">
      <c r="A3">
        <v>1998</v>
      </c>
      <c r="B3">
        <v>100.6</v>
      </c>
    </row>
    <row r="4" spans="1:2" x14ac:dyDescent="0.25">
      <c r="A4">
        <v>1999</v>
      </c>
      <c r="B4">
        <v>100.2</v>
      </c>
    </row>
    <row r="5" spans="1:2" x14ac:dyDescent="0.25">
      <c r="A5">
        <v>2000</v>
      </c>
      <c r="B5">
        <v>99.2</v>
      </c>
    </row>
    <row r="6" spans="1:2" x14ac:dyDescent="0.25">
      <c r="A6">
        <v>2001</v>
      </c>
      <c r="B6">
        <v>100.3</v>
      </c>
    </row>
    <row r="7" spans="1:2" x14ac:dyDescent="0.25">
      <c r="A7">
        <v>2002</v>
      </c>
      <c r="B7">
        <v>98.7</v>
      </c>
    </row>
    <row r="8" spans="1:2" x14ac:dyDescent="0.25">
      <c r="A8">
        <v>2003</v>
      </c>
      <c r="B8">
        <v>98.4</v>
      </c>
    </row>
    <row r="9" spans="1:2" x14ac:dyDescent="0.25">
      <c r="A9">
        <v>2004</v>
      </c>
      <c r="B9">
        <v>98.5</v>
      </c>
    </row>
    <row r="10" spans="1:2" x14ac:dyDescent="0.25">
      <c r="A10">
        <v>2005</v>
      </c>
      <c r="B10">
        <v>98.3</v>
      </c>
    </row>
    <row r="11" spans="1:2" x14ac:dyDescent="0.25">
      <c r="A11">
        <v>2006</v>
      </c>
      <c r="B11">
        <v>99.1</v>
      </c>
    </row>
    <row r="12" spans="1:2" x14ac:dyDescent="0.25">
      <c r="A12">
        <v>2007</v>
      </c>
      <c r="B12">
        <v>99</v>
      </c>
    </row>
    <row r="13" spans="1:2" x14ac:dyDescent="0.25">
      <c r="A13">
        <v>2008</v>
      </c>
      <c r="B13">
        <v>98.3</v>
      </c>
    </row>
    <row r="14" spans="1:2" x14ac:dyDescent="0.25">
      <c r="A14">
        <v>2009</v>
      </c>
      <c r="B14">
        <v>97.5</v>
      </c>
    </row>
    <row r="15" spans="1:2" x14ac:dyDescent="0.25">
      <c r="A15">
        <v>2010</v>
      </c>
      <c r="B15">
        <v>96.8</v>
      </c>
    </row>
    <row r="16" spans="1:2" x14ac:dyDescent="0.25">
      <c r="A16">
        <v>2011</v>
      </c>
      <c r="B16">
        <v>99.1</v>
      </c>
    </row>
    <row r="17" spans="1:2" x14ac:dyDescent="0.25">
      <c r="A17">
        <v>2012</v>
      </c>
      <c r="B17">
        <v>100.4</v>
      </c>
    </row>
    <row r="18" spans="1:2" x14ac:dyDescent="0.25">
      <c r="A18">
        <v>2013</v>
      </c>
      <c r="B18">
        <v>101.2</v>
      </c>
    </row>
    <row r="19" spans="1:2" x14ac:dyDescent="0.25">
      <c r="A19">
        <v>2014</v>
      </c>
      <c r="B19">
        <v>101.6</v>
      </c>
    </row>
    <row r="20" spans="1:2" x14ac:dyDescent="0.25">
      <c r="A20">
        <v>2015</v>
      </c>
      <c r="B20">
        <v>101.7</v>
      </c>
    </row>
    <row r="21" spans="1:2" x14ac:dyDescent="0.25">
      <c r="A21">
        <v>2016</v>
      </c>
      <c r="B21">
        <v>103</v>
      </c>
    </row>
    <row r="22" spans="1:2" x14ac:dyDescent="0.25">
      <c r="A22">
        <v>2017</v>
      </c>
      <c r="B22">
        <v>104.3</v>
      </c>
    </row>
    <row r="23" spans="1:2" x14ac:dyDescent="0.25">
      <c r="A23">
        <v>2018</v>
      </c>
      <c r="B23">
        <v>104.3</v>
      </c>
    </row>
    <row r="24" spans="1:2" x14ac:dyDescent="0.25">
      <c r="A24">
        <v>2019</v>
      </c>
      <c r="B24">
        <v>104.7</v>
      </c>
    </row>
    <row r="25" spans="1:2" x14ac:dyDescent="0.25">
      <c r="A25">
        <v>2020</v>
      </c>
      <c r="B25">
        <v>90</v>
      </c>
    </row>
    <row r="26" spans="1:2" x14ac:dyDescent="0.25">
      <c r="A26">
        <v>2021</v>
      </c>
      <c r="B26">
        <v>96.5</v>
      </c>
    </row>
    <row r="27" spans="1:2" x14ac:dyDescent="0.25">
      <c r="A27">
        <v>2022</v>
      </c>
      <c r="B27">
        <v>100.4</v>
      </c>
    </row>
    <row r="28" spans="1:2" x14ac:dyDescent="0.25">
      <c r="A28">
        <v>2023</v>
      </c>
      <c r="B28">
        <v>100.2</v>
      </c>
    </row>
    <row r="29" spans="1:2" x14ac:dyDescent="0.25">
      <c r="A29">
        <v>2024</v>
      </c>
      <c r="B29">
        <v>100.3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B6C5-AA73-4053-A090-B2F636F60D33}">
  <dimension ref="A1:C9"/>
  <sheetViews>
    <sheetView workbookViewId="0">
      <selection activeCell="A2" sqref="A2"/>
    </sheetView>
  </sheetViews>
  <sheetFormatPr defaultRowHeight="15" x14ac:dyDescent="0.25"/>
  <cols>
    <col min="1" max="1" width="25.42578125" bestFit="1" customWidth="1"/>
    <col min="2" max="3" width="11.28515625" bestFit="1" customWidth="1"/>
  </cols>
  <sheetData>
    <row r="1" spans="1:3" x14ac:dyDescent="0.25">
      <c r="A1" t="s">
        <v>11</v>
      </c>
      <c r="B1" t="s">
        <v>12</v>
      </c>
      <c r="C1" t="s">
        <v>13</v>
      </c>
    </row>
    <row r="2" spans="1:3" x14ac:dyDescent="0.25">
      <c r="A2" t="s">
        <v>14</v>
      </c>
      <c r="B2" s="3">
        <v>5.3403194199830306E-3</v>
      </c>
      <c r="C2" s="3">
        <v>1.3335686373233679E-2</v>
      </c>
    </row>
    <row r="3" spans="1:3" x14ac:dyDescent="0.25">
      <c r="A3" t="s">
        <v>15</v>
      </c>
      <c r="B3" s="3">
        <v>-1.0128988904075986E-2</v>
      </c>
      <c r="C3" s="3">
        <v>1.6562544031135662E-2</v>
      </c>
    </row>
    <row r="4" spans="1:3" x14ac:dyDescent="0.25">
      <c r="A4" t="s">
        <v>16</v>
      </c>
      <c r="B4" s="3">
        <v>-5.4964889320406884E-3</v>
      </c>
      <c r="C4" s="3">
        <v>-1.2304747938871596E-2</v>
      </c>
    </row>
    <row r="5" spans="1:3" x14ac:dyDescent="0.25">
      <c r="A5" t="s">
        <v>17</v>
      </c>
      <c r="B5" s="3">
        <v>-7.4657176704255868E-3</v>
      </c>
      <c r="C5" s="3">
        <v>-1.0995161948187393E-3</v>
      </c>
    </row>
    <row r="6" spans="1:3" x14ac:dyDescent="0.25">
      <c r="A6" t="s">
        <v>18</v>
      </c>
      <c r="B6" s="3">
        <v>-1.5407535303274322E-2</v>
      </c>
      <c r="C6" s="3">
        <v>1.6740790889988588E-3</v>
      </c>
    </row>
    <row r="7" spans="1:3" x14ac:dyDescent="0.25">
      <c r="A7" t="s">
        <v>19</v>
      </c>
      <c r="B7" s="3">
        <v>-2.4451045518294245E-2</v>
      </c>
      <c r="C7" s="3">
        <v>2.6597294778170077E-3</v>
      </c>
    </row>
    <row r="8" spans="1:3" x14ac:dyDescent="0.25">
      <c r="A8" t="s">
        <v>20</v>
      </c>
      <c r="B8" s="3">
        <v>0</v>
      </c>
      <c r="C8" s="3">
        <v>0</v>
      </c>
    </row>
    <row r="9" spans="1:3" x14ac:dyDescent="0.25">
      <c r="A9" t="s">
        <v>21</v>
      </c>
      <c r="B9" s="3">
        <f>(97.5/100)^(1/12)-1</f>
        <v>-2.1075932318602719E-3</v>
      </c>
      <c r="C9" s="3">
        <f>(104.7/97.5)^(1/10)-1</f>
        <v>7.1501148604009579E-3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76AD-E959-418B-80B8-91DC13432B12}">
  <dimension ref="A1:C20"/>
  <sheetViews>
    <sheetView workbookViewId="0">
      <selection activeCell="F16" sqref="F16"/>
    </sheetView>
  </sheetViews>
  <sheetFormatPr defaultRowHeight="15" x14ac:dyDescent="0.25"/>
  <cols>
    <col min="1" max="1" width="29.85546875" bestFit="1" customWidth="1"/>
  </cols>
  <sheetData>
    <row r="1" spans="1:3" x14ac:dyDescent="0.25">
      <c r="A1" t="s">
        <v>22</v>
      </c>
      <c r="B1" t="s">
        <v>23</v>
      </c>
      <c r="C1" t="s">
        <v>24</v>
      </c>
    </row>
    <row r="2" spans="1:3" x14ac:dyDescent="0.25">
      <c r="A2" t="s">
        <v>25</v>
      </c>
      <c r="B2">
        <v>18.498005581296365</v>
      </c>
    </row>
    <row r="3" spans="1:3" x14ac:dyDescent="0.25">
      <c r="A3" t="s">
        <v>26</v>
      </c>
      <c r="B3">
        <v>16.783638760336327</v>
      </c>
    </row>
    <row r="4" spans="1:3" x14ac:dyDescent="0.25">
      <c r="A4" t="s">
        <v>27</v>
      </c>
      <c r="B4">
        <v>15.373848753133551</v>
      </c>
    </row>
    <row r="5" spans="1:3" x14ac:dyDescent="0.25">
      <c r="A5" t="s">
        <v>28</v>
      </c>
      <c r="B5">
        <v>13.715475653753517</v>
      </c>
    </row>
    <row r="6" spans="1:3" x14ac:dyDescent="0.25">
      <c r="A6" t="s">
        <v>29</v>
      </c>
      <c r="B6">
        <v>12.6896649046514</v>
      </c>
    </row>
    <row r="7" spans="1:3" x14ac:dyDescent="0.25">
      <c r="A7" t="s">
        <v>30</v>
      </c>
      <c r="B7">
        <v>12.105096358724401</v>
      </c>
    </row>
    <row r="8" spans="1:3" x14ac:dyDescent="0.25">
      <c r="A8" t="s">
        <v>31</v>
      </c>
      <c r="B8">
        <v>11.936162195012811</v>
      </c>
    </row>
    <row r="9" spans="1:3" x14ac:dyDescent="0.25">
      <c r="A9" t="s">
        <v>32</v>
      </c>
      <c r="B9">
        <v>12.676682792893617</v>
      </c>
    </row>
    <row r="10" spans="1:3" x14ac:dyDescent="0.25">
      <c r="A10" t="s">
        <v>33</v>
      </c>
      <c r="B10">
        <v>12.536727950667848</v>
      </c>
    </row>
    <row r="11" spans="1:3" x14ac:dyDescent="0.25">
      <c r="A11" t="s">
        <v>34</v>
      </c>
      <c r="B11">
        <v>12.742088020797317</v>
      </c>
    </row>
    <row r="12" spans="1:3" x14ac:dyDescent="0.25">
      <c r="A12" t="s">
        <v>35</v>
      </c>
      <c r="B12">
        <v>13.501038682727918</v>
      </c>
    </row>
    <row r="13" spans="1:3" x14ac:dyDescent="0.25">
      <c r="A13" t="s">
        <v>36</v>
      </c>
      <c r="B13">
        <v>12.932592537564004</v>
      </c>
    </row>
    <row r="14" spans="1:3" x14ac:dyDescent="0.25">
      <c r="A14" t="s">
        <v>37</v>
      </c>
      <c r="B14">
        <v>12.756637658637855</v>
      </c>
    </row>
    <row r="15" spans="1:3" x14ac:dyDescent="0.25">
      <c r="A15" t="s">
        <v>38</v>
      </c>
      <c r="B15">
        <v>12.574064824972723</v>
      </c>
      <c r="C15">
        <v>12.574064824972723</v>
      </c>
    </row>
    <row r="16" spans="1:3" x14ac:dyDescent="0.25">
      <c r="A16" t="s">
        <v>39</v>
      </c>
      <c r="C16">
        <v>14.080165999999998</v>
      </c>
    </row>
    <row r="17" spans="1:3" x14ac:dyDescent="0.25">
      <c r="A17" t="s">
        <v>40</v>
      </c>
      <c r="C17">
        <v>14.002446535388422</v>
      </c>
    </row>
    <row r="18" spans="1:3" x14ac:dyDescent="0.25">
      <c r="A18" t="s">
        <v>41</v>
      </c>
      <c r="C18">
        <v>13.395112412915317</v>
      </c>
    </row>
    <row r="19" spans="1:3" x14ac:dyDescent="0.25">
      <c r="A19" t="s">
        <v>42</v>
      </c>
      <c r="C19">
        <v>12.484315358259121</v>
      </c>
    </row>
    <row r="20" spans="1:3" x14ac:dyDescent="0.25">
      <c r="A20" t="s">
        <v>43</v>
      </c>
      <c r="C20">
        <v>11.692817089353026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C166-39DD-4CA3-B324-67AAFF41B908}">
  <dimension ref="A1:E20"/>
  <sheetViews>
    <sheetView tabSelected="1" workbookViewId="0">
      <selection activeCell="Q18" sqref="Q18"/>
    </sheetView>
  </sheetViews>
  <sheetFormatPr defaultRowHeight="15" x14ac:dyDescent="0.25"/>
  <cols>
    <col min="2" max="2" width="20.28515625" customWidth="1"/>
    <col min="3" max="3" width="22" customWidth="1"/>
    <col min="4" max="4" width="23" customWidth="1"/>
    <col min="5" max="5" width="24.28515625" customWidth="1"/>
  </cols>
  <sheetData>
    <row r="1" spans="1:5" x14ac:dyDescent="0.25">
      <c r="A1" t="s">
        <v>9</v>
      </c>
      <c r="B1" t="s">
        <v>44</v>
      </c>
      <c r="C1" t="s">
        <v>45</v>
      </c>
      <c r="D1" t="s">
        <v>46</v>
      </c>
      <c r="E1" t="s">
        <v>47</v>
      </c>
    </row>
    <row r="2" spans="1:5" x14ac:dyDescent="0.25">
      <c r="A2" t="s">
        <v>25</v>
      </c>
      <c r="B2" s="3">
        <v>1.7754060947778226E-2</v>
      </c>
      <c r="C2" s="3"/>
      <c r="D2" s="3">
        <v>3.3120892824067431E-2</v>
      </c>
      <c r="E2" s="3"/>
    </row>
    <row r="3" spans="1:5" x14ac:dyDescent="0.25">
      <c r="A3" t="s">
        <v>26</v>
      </c>
      <c r="B3" s="3">
        <v>1.6027475672581566E-2</v>
      </c>
      <c r="C3" s="3"/>
      <c r="D3" s="3">
        <v>3.1075511479821578E-2</v>
      </c>
      <c r="E3" s="3"/>
    </row>
    <row r="4" spans="1:5" x14ac:dyDescent="0.25">
      <c r="A4" t="s">
        <v>27</v>
      </c>
      <c r="B4" s="3">
        <v>1.4924783289475657E-2</v>
      </c>
      <c r="C4" s="3"/>
      <c r="D4" s="3">
        <v>2.8790670897289965E-2</v>
      </c>
      <c r="E4" s="3"/>
    </row>
    <row r="5" spans="1:5" x14ac:dyDescent="0.25">
      <c r="A5" t="s">
        <v>28</v>
      </c>
      <c r="B5" s="3">
        <v>1.3178847217317723E-2</v>
      </c>
      <c r="C5" s="3"/>
      <c r="D5" s="3">
        <v>2.6140577630114792E-2</v>
      </c>
      <c r="E5" s="3"/>
    </row>
    <row r="6" spans="1:5" x14ac:dyDescent="0.25">
      <c r="A6" t="s">
        <v>29</v>
      </c>
      <c r="B6" s="3">
        <v>1.1614439914555227E-2</v>
      </c>
      <c r="C6" s="3"/>
      <c r="D6" s="3">
        <v>2.463558526890372E-2</v>
      </c>
      <c r="E6" s="3"/>
    </row>
    <row r="7" spans="1:5" x14ac:dyDescent="0.25">
      <c r="A7" t="s">
        <v>30</v>
      </c>
      <c r="B7" s="3">
        <v>1.1046153014407919E-2</v>
      </c>
      <c r="C7" s="3"/>
      <c r="D7" s="3">
        <v>2.3603296585004686E-2</v>
      </c>
      <c r="E7" s="3"/>
    </row>
    <row r="8" spans="1:5" x14ac:dyDescent="0.25">
      <c r="A8" t="s">
        <v>31</v>
      </c>
      <c r="B8" s="3">
        <v>1.076455348742123E-2</v>
      </c>
      <c r="C8" s="3"/>
      <c r="D8" s="3">
        <v>2.3237208438069382E-2</v>
      </c>
      <c r="E8" s="3"/>
    </row>
    <row r="9" spans="1:5" x14ac:dyDescent="0.25">
      <c r="A9" t="s">
        <v>32</v>
      </c>
      <c r="B9" s="3">
        <v>1.1375167324703709E-2</v>
      </c>
      <c r="C9" s="3"/>
      <c r="D9" s="3">
        <v>2.4717798384381512E-2</v>
      </c>
      <c r="E9" s="3"/>
    </row>
    <row r="10" spans="1:5" x14ac:dyDescent="0.25">
      <c r="A10" t="s">
        <v>33</v>
      </c>
      <c r="B10" s="3">
        <v>1.112635646437371E-2</v>
      </c>
      <c r="C10" s="3"/>
      <c r="D10" s="3">
        <v>2.2562672187312404E-2</v>
      </c>
      <c r="E10" s="3"/>
    </row>
    <row r="11" spans="1:5" x14ac:dyDescent="0.25">
      <c r="A11" t="s">
        <v>34</v>
      </c>
      <c r="B11" s="3">
        <v>9.5610549132947968E-3</v>
      </c>
      <c r="C11" s="3"/>
      <c r="D11" s="3">
        <v>1.828469964798585E-2</v>
      </c>
      <c r="E11" s="3"/>
    </row>
    <row r="12" spans="1:5" x14ac:dyDescent="0.25">
      <c r="A12" t="s">
        <v>35</v>
      </c>
      <c r="B12" s="3">
        <v>1.068387942383125E-2</v>
      </c>
      <c r="C12" s="3"/>
      <c r="D12" s="3">
        <v>2.0081507400677486E-2</v>
      </c>
      <c r="E12" s="3"/>
    </row>
    <row r="13" spans="1:5" x14ac:dyDescent="0.25">
      <c r="A13" t="s">
        <v>36</v>
      </c>
      <c r="B13" s="3">
        <v>9.8494629953909518E-3</v>
      </c>
      <c r="C13" s="3"/>
      <c r="D13" s="3">
        <v>2.0783351508542349E-2</v>
      </c>
      <c r="E13" s="3"/>
    </row>
    <row r="14" spans="1:5" x14ac:dyDescent="0.25">
      <c r="A14" t="s">
        <v>37</v>
      </c>
      <c r="B14" s="3">
        <v>9.7097324985771193E-3</v>
      </c>
      <c r="C14" s="3"/>
      <c r="D14" s="3">
        <v>2.1366970835569869E-2</v>
      </c>
      <c r="E14" s="3"/>
    </row>
    <row r="15" spans="1:5" x14ac:dyDescent="0.25">
      <c r="A15" t="s">
        <v>38</v>
      </c>
      <c r="B15" s="3">
        <v>9.5807914906929463E-3</v>
      </c>
      <c r="C15" s="3"/>
      <c r="D15" s="3">
        <v>2.0345457565188508E-2</v>
      </c>
      <c r="E15" s="3"/>
    </row>
    <row r="16" spans="1:5" x14ac:dyDescent="0.25">
      <c r="A16" t="s">
        <v>39</v>
      </c>
      <c r="B16" s="3">
        <v>1.0451429631828978E-2</v>
      </c>
      <c r="C16" s="3">
        <v>1.0451429631828978E-2</v>
      </c>
      <c r="D16" s="3">
        <v>2.1701858816276204E-2</v>
      </c>
      <c r="E16" s="3">
        <v>2.1701858816276204E-2</v>
      </c>
    </row>
    <row r="17" spans="1:5" x14ac:dyDescent="0.25">
      <c r="A17" t="s">
        <v>40</v>
      </c>
      <c r="B17" s="3"/>
      <c r="C17" s="3">
        <v>1.0244242533285356E-2</v>
      </c>
      <c r="D17" s="3"/>
      <c r="E17" s="3">
        <v>2.1100466943373853E-2</v>
      </c>
    </row>
    <row r="18" spans="1:5" x14ac:dyDescent="0.25">
      <c r="A18" t="s">
        <v>41</v>
      </c>
      <c r="B18" s="3"/>
      <c r="C18" s="3">
        <v>9.710892507688005E-3</v>
      </c>
      <c r="D18" s="3"/>
      <c r="E18" s="3">
        <v>1.9948808327351037E-2</v>
      </c>
    </row>
    <row r="19" spans="1:5" x14ac:dyDescent="0.25">
      <c r="A19" t="s">
        <v>42</v>
      </c>
      <c r="B19" s="3"/>
      <c r="C19" s="3">
        <v>8.9722445169328254E-3</v>
      </c>
      <c r="D19" s="3"/>
      <c r="E19" s="3">
        <v>1.848468297705819E-2</v>
      </c>
    </row>
    <row r="20" spans="1:5" x14ac:dyDescent="0.25">
      <c r="A20" t="s">
        <v>43</v>
      </c>
      <c r="B20" s="3"/>
      <c r="C20" s="3">
        <v>8.2932003195673228E-3</v>
      </c>
      <c r="D20" s="3"/>
      <c r="E20" s="3">
        <v>1.7195429000031074E-2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594A-DEB1-46EE-8EDA-3F126261947A}">
  <dimension ref="A1:I20"/>
  <sheetViews>
    <sheetView workbookViewId="0">
      <selection activeCell="N18" sqref="N18"/>
    </sheetView>
  </sheetViews>
  <sheetFormatPr defaultRowHeight="15" x14ac:dyDescent="0.25"/>
  <cols>
    <col min="1" max="1" width="28" bestFit="1" customWidth="1"/>
  </cols>
  <sheetData>
    <row r="1" spans="1:9" x14ac:dyDescent="0.25">
      <c r="A1" s="4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  <row r="2" spans="1:9" x14ac:dyDescent="0.25">
      <c r="A2" t="s">
        <v>25</v>
      </c>
      <c r="B2">
        <v>12.696</v>
      </c>
      <c r="C2">
        <v>14.404</v>
      </c>
    </row>
    <row r="3" spans="1:9" x14ac:dyDescent="0.25">
      <c r="A3" t="s">
        <v>26</v>
      </c>
      <c r="B3">
        <v>11.731999999999999</v>
      </c>
      <c r="C3">
        <v>12.993</v>
      </c>
    </row>
    <row r="4" spans="1:9" x14ac:dyDescent="0.25">
      <c r="A4" t="s">
        <v>27</v>
      </c>
      <c r="B4">
        <v>10.952</v>
      </c>
      <c r="C4">
        <v>11.986000000000001</v>
      </c>
    </row>
    <row r="5" spans="1:9" x14ac:dyDescent="0.25">
      <c r="A5" t="s">
        <v>28</v>
      </c>
      <c r="B5">
        <v>9.89</v>
      </c>
      <c r="C5">
        <v>11.414999999999999</v>
      </c>
      <c r="D5">
        <v>11.374000000000001</v>
      </c>
    </row>
    <row r="6" spans="1:9" x14ac:dyDescent="0.25">
      <c r="A6" t="s">
        <v>29</v>
      </c>
      <c r="B6">
        <v>9.2159999999999993</v>
      </c>
      <c r="D6">
        <v>9.6839999999999993</v>
      </c>
      <c r="E6">
        <v>9.8510000000000009</v>
      </c>
    </row>
    <row r="7" spans="1:9" x14ac:dyDescent="0.25">
      <c r="A7" t="s">
        <v>30</v>
      </c>
      <c r="B7">
        <v>8.99</v>
      </c>
      <c r="E7">
        <v>9.718</v>
      </c>
    </row>
    <row r="8" spans="1:9" x14ac:dyDescent="0.25">
      <c r="A8" t="s">
        <v>31</v>
      </c>
      <c r="B8">
        <v>9.0039999999999996</v>
      </c>
      <c r="E8">
        <v>9.4260000000000002</v>
      </c>
    </row>
    <row r="9" spans="1:9" x14ac:dyDescent="0.25">
      <c r="A9" t="s">
        <v>32</v>
      </c>
      <c r="B9">
        <v>9.7639999999999993</v>
      </c>
      <c r="E9">
        <v>8.9169999999999998</v>
      </c>
    </row>
    <row r="10" spans="1:9" x14ac:dyDescent="0.25">
      <c r="A10" t="s">
        <v>33</v>
      </c>
      <c r="B10">
        <v>9.8849999999999998</v>
      </c>
      <c r="E10">
        <v>8.673</v>
      </c>
      <c r="F10">
        <v>10.07</v>
      </c>
    </row>
    <row r="11" spans="1:9" x14ac:dyDescent="0.25">
      <c r="A11" t="s">
        <v>34</v>
      </c>
      <c r="B11">
        <v>10.586</v>
      </c>
      <c r="F11">
        <v>10.952999999999999</v>
      </c>
      <c r="G11">
        <v>11.077999999999999</v>
      </c>
      <c r="H11">
        <v>10.711</v>
      </c>
    </row>
    <row r="12" spans="1:9" x14ac:dyDescent="0.25">
      <c r="A12" t="s">
        <v>35</v>
      </c>
      <c r="B12">
        <v>11.151</v>
      </c>
      <c r="G12">
        <v>11.275</v>
      </c>
      <c r="H12">
        <v>11.276</v>
      </c>
    </row>
    <row r="13" spans="1:9" x14ac:dyDescent="0.25">
      <c r="A13" t="s">
        <v>36</v>
      </c>
      <c r="B13">
        <v>11.435</v>
      </c>
      <c r="H13">
        <v>11.706</v>
      </c>
    </row>
    <row r="14" spans="1:9" x14ac:dyDescent="0.25">
      <c r="A14" t="s">
        <v>37</v>
      </c>
      <c r="B14">
        <v>11.942</v>
      </c>
      <c r="H14">
        <v>11.773999999999999</v>
      </c>
    </row>
    <row r="15" spans="1:9" x14ac:dyDescent="0.25">
      <c r="A15" t="s">
        <v>38</v>
      </c>
      <c r="B15">
        <v>12.25</v>
      </c>
      <c r="H15">
        <v>11.61</v>
      </c>
      <c r="I15">
        <v>12.25</v>
      </c>
    </row>
    <row r="16" spans="1:9" x14ac:dyDescent="0.25">
      <c r="A16" t="s">
        <v>39</v>
      </c>
      <c r="I16">
        <v>14.080165999999998</v>
      </c>
    </row>
    <row r="17" spans="1:9" x14ac:dyDescent="0.25">
      <c r="A17" t="s">
        <v>40</v>
      </c>
      <c r="I17">
        <v>14.234375000000002</v>
      </c>
    </row>
    <row r="18" spans="1:9" x14ac:dyDescent="0.25">
      <c r="A18" t="s">
        <v>41</v>
      </c>
      <c r="I18">
        <v>13.894344999999998</v>
      </c>
    </row>
    <row r="19" spans="1:9" x14ac:dyDescent="0.25">
      <c r="A19" t="s">
        <v>42</v>
      </c>
      <c r="I19">
        <v>13.201760582214959</v>
      </c>
    </row>
    <row r="20" spans="1:9" x14ac:dyDescent="0.25">
      <c r="A20" t="s">
        <v>43</v>
      </c>
      <c r="I20">
        <v>12.597371285422764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CB3F-0761-45C4-B0B5-58746412B53A}">
  <dimension ref="A1:C23"/>
  <sheetViews>
    <sheetView workbookViewId="0">
      <selection activeCell="H13" sqref="H13"/>
    </sheetView>
  </sheetViews>
  <sheetFormatPr defaultRowHeight="15" x14ac:dyDescent="0.25"/>
  <cols>
    <col min="1" max="1" width="40.7109375" bestFit="1" customWidth="1"/>
  </cols>
  <sheetData>
    <row r="1" spans="1:3" x14ac:dyDescent="0.25">
      <c r="A1" t="s">
        <v>57</v>
      </c>
      <c r="B1" t="s">
        <v>58</v>
      </c>
      <c r="C1" t="s">
        <v>59</v>
      </c>
    </row>
    <row r="2" spans="1:3" x14ac:dyDescent="0.25">
      <c r="A2" t="s">
        <v>60</v>
      </c>
      <c r="B2" s="3">
        <v>-0.1</v>
      </c>
      <c r="C2" s="3">
        <v>-4.9999999999999989E-2</v>
      </c>
    </row>
    <row r="3" spans="1:3" x14ac:dyDescent="0.25">
      <c r="A3" t="s">
        <v>15</v>
      </c>
      <c r="B3" s="3">
        <v>-0.1</v>
      </c>
      <c r="C3" s="3">
        <v>-4.9999999999999989E-2</v>
      </c>
    </row>
    <row r="4" spans="1:3" x14ac:dyDescent="0.25">
      <c r="A4" t="s">
        <v>61</v>
      </c>
      <c r="B4" s="3">
        <v>-0.1</v>
      </c>
      <c r="C4" s="3">
        <v>-4.9999999999999989E-2</v>
      </c>
    </row>
    <row r="5" spans="1:3" x14ac:dyDescent="0.25">
      <c r="A5" t="s">
        <v>62</v>
      </c>
      <c r="B5" s="3">
        <v>-0.1</v>
      </c>
      <c r="C5" s="3">
        <v>-4.9999999999999989E-2</v>
      </c>
    </row>
    <row r="6" spans="1:3" x14ac:dyDescent="0.25">
      <c r="A6" t="s">
        <v>63</v>
      </c>
      <c r="B6" s="3">
        <v>-0.11</v>
      </c>
      <c r="C6" s="3">
        <v>-3.9999999999999994E-2</v>
      </c>
    </row>
    <row r="7" spans="1:3" x14ac:dyDescent="0.25">
      <c r="A7" t="s">
        <v>20</v>
      </c>
      <c r="B7" s="3">
        <v>-0.1</v>
      </c>
      <c r="C7" s="3">
        <v>-4.9999999999999989E-2</v>
      </c>
    </row>
    <row r="8" spans="1:3" x14ac:dyDescent="0.25">
      <c r="A8" t="s">
        <v>64</v>
      </c>
      <c r="B8" s="3">
        <v>-0.1</v>
      </c>
      <c r="C8" s="3">
        <v>-4.9999999999999989E-2</v>
      </c>
    </row>
    <row r="9" spans="1:3" x14ac:dyDescent="0.25">
      <c r="A9" t="s">
        <v>65</v>
      </c>
      <c r="B9" s="3">
        <v>-0.13</v>
      </c>
      <c r="C9" s="3">
        <v>-4.0000000000000008E-2</v>
      </c>
    </row>
    <row r="10" spans="1:3" x14ac:dyDescent="0.25">
      <c r="A10" t="s">
        <v>66</v>
      </c>
      <c r="B10" s="3">
        <v>-0.1</v>
      </c>
      <c r="C10" s="3">
        <v>-4.9999999999999989E-2</v>
      </c>
    </row>
    <row r="11" spans="1:3" x14ac:dyDescent="0.25">
      <c r="A11" t="s">
        <v>67</v>
      </c>
      <c r="B11" s="3">
        <v>-0.1</v>
      </c>
      <c r="C11" s="3">
        <v>-4.9999999999999989E-2</v>
      </c>
    </row>
    <row r="12" spans="1:3" x14ac:dyDescent="0.25">
      <c r="A12" t="s">
        <v>68</v>
      </c>
      <c r="B12" s="3">
        <v>-0.1</v>
      </c>
      <c r="C12" s="3">
        <v>-4.9999999999999989E-2</v>
      </c>
    </row>
    <row r="13" spans="1:3" x14ac:dyDescent="0.25">
      <c r="A13" t="s">
        <v>69</v>
      </c>
      <c r="B13" s="3">
        <v>-0.1</v>
      </c>
      <c r="C13" s="3">
        <v>-4.9999999999999989E-2</v>
      </c>
    </row>
    <row r="14" spans="1:3" x14ac:dyDescent="0.25">
      <c r="A14" t="s">
        <v>70</v>
      </c>
      <c r="B14" s="3">
        <v>-0.1</v>
      </c>
      <c r="C14" s="3">
        <v>-4.9999999999999989E-2</v>
      </c>
    </row>
    <row r="15" spans="1:3" x14ac:dyDescent="0.25">
      <c r="A15" t="s">
        <v>71</v>
      </c>
      <c r="B15" s="3">
        <v>-0.1</v>
      </c>
      <c r="C15" s="3">
        <v>-4.9999999999999989E-2</v>
      </c>
    </row>
    <row r="16" spans="1:3" x14ac:dyDescent="0.25">
      <c r="A16" t="s">
        <v>72</v>
      </c>
      <c r="B16" s="3">
        <v>-0.12</v>
      </c>
      <c r="C16" s="3">
        <v>-0.03</v>
      </c>
    </row>
    <row r="17" spans="1:3" x14ac:dyDescent="0.25">
      <c r="A17" t="s">
        <v>73</v>
      </c>
      <c r="B17" s="3">
        <v>-0.1</v>
      </c>
      <c r="C17" s="3">
        <v>-4.9999999999999989E-2</v>
      </c>
    </row>
    <row r="18" spans="1:3" x14ac:dyDescent="0.25">
      <c r="A18" t="s">
        <v>74</v>
      </c>
      <c r="B18" s="3">
        <v>-0.13</v>
      </c>
      <c r="C18" s="3">
        <v>-4.0000000000000008E-2</v>
      </c>
    </row>
    <row r="19" spans="1:3" x14ac:dyDescent="0.25">
      <c r="A19" t="s">
        <v>75</v>
      </c>
      <c r="B19" s="3">
        <v>-0.1</v>
      </c>
      <c r="C19" s="3">
        <v>-4.9999999999999989E-2</v>
      </c>
    </row>
    <row r="20" spans="1:3" x14ac:dyDescent="0.25">
      <c r="A20" t="s">
        <v>76</v>
      </c>
      <c r="B20" s="3">
        <v>-0.16</v>
      </c>
      <c r="C20" s="3">
        <v>0</v>
      </c>
    </row>
    <row r="21" spans="1:3" x14ac:dyDescent="0.25">
      <c r="A21" t="s">
        <v>77</v>
      </c>
      <c r="B21" s="3">
        <v>-0.23</v>
      </c>
      <c r="C21" s="3">
        <v>-1.999999999999999E-2</v>
      </c>
    </row>
    <row r="22" spans="1:3" x14ac:dyDescent="0.25">
      <c r="B22" s="3">
        <v>0</v>
      </c>
      <c r="C22" s="3">
        <v>0</v>
      </c>
    </row>
    <row r="23" spans="1:3" x14ac:dyDescent="0.25">
      <c r="A23" t="s">
        <v>78</v>
      </c>
      <c r="B23" s="3">
        <v>-0.11</v>
      </c>
      <c r="C23" s="3">
        <v>-0.05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1CB1-0DBB-47A5-89BC-FF2C0A982BF3}">
  <dimension ref="A1:B19"/>
  <sheetViews>
    <sheetView workbookViewId="0">
      <selection activeCell="A2" sqref="A2"/>
    </sheetView>
  </sheetViews>
  <sheetFormatPr defaultRowHeight="15" x14ac:dyDescent="0.25"/>
  <cols>
    <col min="1" max="1" width="39.85546875" bestFit="1" customWidth="1"/>
  </cols>
  <sheetData>
    <row r="1" spans="1:2" x14ac:dyDescent="0.25">
      <c r="A1" t="s">
        <v>79</v>
      </c>
      <c r="B1" t="s">
        <v>80</v>
      </c>
    </row>
    <row r="2" spans="1:2" x14ac:dyDescent="0.25">
      <c r="A2" s="2" t="s">
        <v>60</v>
      </c>
      <c r="B2" s="5">
        <v>4.4999999999999998E-2</v>
      </c>
    </row>
    <row r="3" spans="1:2" x14ac:dyDescent="0.25">
      <c r="A3" s="2" t="s">
        <v>81</v>
      </c>
      <c r="B3" s="5">
        <v>8.0000000000000002E-3</v>
      </c>
    </row>
    <row r="4" spans="1:2" x14ac:dyDescent="0.25">
      <c r="A4" s="2" t="s">
        <v>61</v>
      </c>
      <c r="B4" s="5">
        <v>2.9000000000000001E-2</v>
      </c>
    </row>
    <row r="5" spans="1:2" x14ac:dyDescent="0.25">
      <c r="A5" s="2" t="s">
        <v>62</v>
      </c>
      <c r="B5" s="5">
        <v>0.03</v>
      </c>
    </row>
    <row r="6" spans="1:2" x14ac:dyDescent="0.25">
      <c r="A6" s="2" t="s">
        <v>20</v>
      </c>
      <c r="B6" s="5">
        <v>2.3E-2</v>
      </c>
    </row>
    <row r="7" spans="1:2" ht="30" x14ac:dyDescent="0.25">
      <c r="A7" s="2" t="s">
        <v>65</v>
      </c>
      <c r="B7" s="5">
        <v>4.2999999999999997E-2</v>
      </c>
    </row>
    <row r="8" spans="1:2" ht="30" x14ac:dyDescent="0.25">
      <c r="A8" s="2" t="s">
        <v>66</v>
      </c>
      <c r="B8" s="5">
        <v>1.2E-2</v>
      </c>
    </row>
    <row r="9" spans="1:2" x14ac:dyDescent="0.25">
      <c r="A9" s="2" t="s">
        <v>67</v>
      </c>
      <c r="B9" s="5">
        <v>3.4000000000000002E-2</v>
      </c>
    </row>
    <row r="10" spans="1:2" x14ac:dyDescent="0.25">
      <c r="A10" s="2" t="s">
        <v>68</v>
      </c>
      <c r="B10" s="5">
        <v>5.6000000000000001E-2</v>
      </c>
    </row>
    <row r="11" spans="1:2" x14ac:dyDescent="0.25">
      <c r="A11" s="2" t="s">
        <v>69</v>
      </c>
      <c r="B11" s="5">
        <v>0.08</v>
      </c>
    </row>
    <row r="12" spans="1:2" x14ac:dyDescent="0.25">
      <c r="A12" s="2" t="s">
        <v>70</v>
      </c>
      <c r="B12" s="5">
        <v>8.6999999999999994E-2</v>
      </c>
    </row>
    <row r="13" spans="1:2" x14ac:dyDescent="0.25">
      <c r="A13" s="2" t="s">
        <v>71</v>
      </c>
      <c r="B13" s="5">
        <v>3.1E-2</v>
      </c>
    </row>
    <row r="14" spans="1:2" x14ac:dyDescent="0.25">
      <c r="A14" s="2" t="s">
        <v>72</v>
      </c>
      <c r="B14" s="5">
        <v>4.2000000000000003E-2</v>
      </c>
    </row>
    <row r="15" spans="1:2" x14ac:dyDescent="0.25">
      <c r="A15" s="2" t="s">
        <v>82</v>
      </c>
      <c r="B15" s="5">
        <v>0.03</v>
      </c>
    </row>
    <row r="16" spans="1:2" x14ac:dyDescent="0.25">
      <c r="A16" s="2" t="s">
        <v>74</v>
      </c>
      <c r="B16" s="5">
        <v>0.13100000000000001</v>
      </c>
    </row>
    <row r="17" spans="1:2" x14ac:dyDescent="0.25">
      <c r="A17" s="2" t="s">
        <v>75</v>
      </c>
      <c r="B17" s="5">
        <v>0.03</v>
      </c>
    </row>
    <row r="18" spans="1:2" x14ac:dyDescent="0.25">
      <c r="A18" s="2" t="s">
        <v>76</v>
      </c>
      <c r="B18" s="5">
        <v>4.7E-2</v>
      </c>
    </row>
    <row r="19" spans="1:2" x14ac:dyDescent="0.25">
      <c r="A19" s="2" t="s">
        <v>83</v>
      </c>
      <c r="B19" s="5">
        <v>5.1999999999999998E-2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243B-3947-4AC2-BA31-49FF24F090DA}">
  <dimension ref="A1:B19"/>
  <sheetViews>
    <sheetView workbookViewId="0">
      <selection activeCell="E13" sqref="E13"/>
    </sheetView>
  </sheetViews>
  <sheetFormatPr defaultRowHeight="15" x14ac:dyDescent="0.25"/>
  <cols>
    <col min="1" max="1" width="22" customWidth="1"/>
    <col min="2" max="2" width="48.85546875" bestFit="1" customWidth="1"/>
  </cols>
  <sheetData>
    <row r="1" spans="1:2" x14ac:dyDescent="0.25">
      <c r="A1" t="s">
        <v>79</v>
      </c>
      <c r="B1" t="s">
        <v>84</v>
      </c>
    </row>
    <row r="2" spans="1:2" x14ac:dyDescent="0.25">
      <c r="A2" s="2" t="s">
        <v>60</v>
      </c>
      <c r="B2" s="2">
        <v>9.0709999999999997</v>
      </c>
    </row>
    <row r="3" spans="1:2" ht="30" x14ac:dyDescent="0.25">
      <c r="A3" s="2" t="s">
        <v>81</v>
      </c>
      <c r="B3" s="2">
        <v>0.248</v>
      </c>
    </row>
    <row r="4" spans="1:2" x14ac:dyDescent="0.25">
      <c r="A4" s="2" t="s">
        <v>61</v>
      </c>
      <c r="B4" s="2">
        <v>0.53300000000000003</v>
      </c>
    </row>
    <row r="5" spans="1:2" x14ac:dyDescent="0.25">
      <c r="A5" s="2" t="s">
        <v>62</v>
      </c>
      <c r="B5" s="2">
        <v>0.35599999999999998</v>
      </c>
    </row>
    <row r="6" spans="1:2" x14ac:dyDescent="0.25">
      <c r="A6" s="2" t="s">
        <v>20</v>
      </c>
      <c r="B6" s="2">
        <v>0.90500000000000003</v>
      </c>
    </row>
    <row r="7" spans="1:2" ht="45" x14ac:dyDescent="0.25">
      <c r="A7" s="2" t="s">
        <v>65</v>
      </c>
      <c r="B7" s="2">
        <v>8.5000000000000006E-2</v>
      </c>
    </row>
    <row r="8" spans="1:2" ht="30" x14ac:dyDescent="0.25">
      <c r="A8" s="2" t="s">
        <v>66</v>
      </c>
      <c r="B8" s="2">
        <v>0.05</v>
      </c>
    </row>
    <row r="9" spans="1:2" ht="30" x14ac:dyDescent="0.25">
      <c r="A9" s="2" t="s">
        <v>67</v>
      </c>
      <c r="B9" s="2">
        <v>5.1999999999999998E-2</v>
      </c>
    </row>
    <row r="10" spans="1:2" ht="30" x14ac:dyDescent="0.25">
      <c r="A10" s="2" t="s">
        <v>68</v>
      </c>
      <c r="B10" s="2">
        <v>3.2000000000000001E-2</v>
      </c>
    </row>
    <row r="11" spans="1:2" x14ac:dyDescent="0.25">
      <c r="A11" s="2" t="s">
        <v>69</v>
      </c>
      <c r="B11" s="2">
        <v>0.66300000000000003</v>
      </c>
    </row>
    <row r="12" spans="1:2" ht="30" x14ac:dyDescent="0.25">
      <c r="A12" s="2" t="s">
        <v>70</v>
      </c>
      <c r="B12" s="2">
        <v>0.157</v>
      </c>
    </row>
    <row r="13" spans="1:2" ht="30" x14ac:dyDescent="0.25">
      <c r="A13" s="2" t="s">
        <v>71</v>
      </c>
      <c r="B13" s="2">
        <v>0.14399999999999999</v>
      </c>
    </row>
    <row r="14" spans="1:2" x14ac:dyDescent="0.25">
      <c r="A14" s="2" t="s">
        <v>72</v>
      </c>
      <c r="B14" s="2">
        <v>7.4999999999999997E-2</v>
      </c>
    </row>
    <row r="15" spans="1:2" x14ac:dyDescent="0.25">
      <c r="A15" s="2" t="s">
        <v>82</v>
      </c>
      <c r="B15" s="2">
        <v>0.312</v>
      </c>
    </row>
    <row r="16" spans="1:2" ht="30" x14ac:dyDescent="0.25">
      <c r="A16" s="2" t="s">
        <v>74</v>
      </c>
      <c r="B16" s="2">
        <v>0.77300000000000002</v>
      </c>
    </row>
    <row r="17" spans="1:2" x14ac:dyDescent="0.25">
      <c r="A17" s="2" t="s">
        <v>75</v>
      </c>
      <c r="B17" s="2">
        <v>1.2999999999999999E-2</v>
      </c>
    </row>
    <row r="18" spans="1:2" x14ac:dyDescent="0.25">
      <c r="A18" s="2" t="s">
        <v>76</v>
      </c>
      <c r="B18" s="2">
        <v>0.04</v>
      </c>
    </row>
    <row r="19" spans="1:2" x14ac:dyDescent="0.25">
      <c r="A19" s="2" t="s">
        <v>83</v>
      </c>
      <c r="B19" s="2">
        <v>0.29599999999999999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BF9CE58D8EA439D8E469730BAF7DC" ma:contentTypeVersion="11" ma:contentTypeDescription="Create a new document." ma:contentTypeScope="" ma:versionID="c9f1df0182978d1fef3725b228f9c965">
  <xsd:schema xmlns:xsd="http://www.w3.org/2001/XMLSchema" xmlns:xs="http://www.w3.org/2001/XMLSchema" xmlns:p="http://schemas.microsoft.com/office/2006/metadata/properties" xmlns:ns2="0aeea6a1-6356-4f48-973c-b055052e57b7" xmlns:ns3="24a0ccf2-dcab-4bf4-b1a6-f989ded3e353" targetNamespace="http://schemas.microsoft.com/office/2006/metadata/properties" ma:root="true" ma:fieldsID="72ebf43a16c1dd8958f885787464df35" ns2:_="" ns3:_="">
    <xsd:import namespace="0aeea6a1-6356-4f48-973c-b055052e57b7"/>
    <xsd:import namespace="24a0ccf2-dcab-4bf4-b1a6-f989ded3e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ea6a1-6356-4f48-973c-b055052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ccf2-dcab-4bf4-b1a6-f989ded3e3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292ca5-5e97-45f6-b035-0d9052a5a87b}" ma:internalName="TaxCatchAll" ma:showField="CatchAllData" ma:web="24a0ccf2-dcab-4bf4-b1a6-f989ded3e3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0ccf2-dcab-4bf4-b1a6-f989ded3e353" xsi:nil="true"/>
    <lcf76f155ced4ddcb4097134ff3c332f xmlns="0aeea6a1-6356-4f48-973c-b055052e5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132177-7A27-4D19-8606-31ECCBD41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ea6a1-6356-4f48-973c-b055052e57b7"/>
    <ds:schemaRef ds:uri="24a0ccf2-dcab-4bf4-b1a6-f989ded3e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ACAD2-FB9B-4AC4-9723-DB5E0DEA4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29B455-430B-4755-9F9D-62671D790F56}">
  <ds:schemaRefs>
    <ds:schemaRef ds:uri="http://schemas.microsoft.com/office/2006/metadata/properties"/>
    <ds:schemaRef ds:uri="http://schemas.microsoft.com/office/infopath/2007/PartnerControls"/>
    <ds:schemaRef ds:uri="24a0ccf2-dcab-4bf4-b1a6-f989ded3e353"/>
    <ds:schemaRef ds:uri="0aeea6a1-6356-4f48-973c-b055052e5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 6.2</vt:lpstr>
      <vt:lpstr>Fig 6.3A</vt:lpstr>
      <vt:lpstr>Fig 6.3B</vt:lpstr>
      <vt:lpstr>Fig 6.4A</vt:lpstr>
      <vt:lpstr>Fig 6.4B</vt:lpstr>
      <vt:lpstr>Fig 6.5</vt:lpstr>
      <vt:lpstr>Fig 6.6</vt:lpstr>
      <vt:lpstr>Fig 6.7A</vt:lpstr>
      <vt:lpstr>Fig 6.7B</vt:lpstr>
      <vt:lpstr>Fig 6.8A</vt:lpstr>
      <vt:lpstr>Fig 6.8B</vt:lpstr>
      <vt:lpstr>Fig 6.9A</vt:lpstr>
      <vt:lpstr>Fig 6.9B</vt:lpstr>
      <vt:lpstr>Fig 6.11A</vt:lpstr>
      <vt:lpstr>Fig 6.11B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Viktor Thornbury</cp:lastModifiedBy>
  <cp:revision/>
  <dcterms:created xsi:type="dcterms:W3CDTF">2025-09-17T12:04:52Z</dcterms:created>
  <dcterms:modified xsi:type="dcterms:W3CDTF">2025-09-17T13:24:07Z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0x01010026FBF9CE58D8EA439D8E469730BAF7DC</vt:lpwstr>
  </property>
  <property fmtid="{D5CDD505-2E9C-101B-9397-08002B2CF9AE}" pid="3" name="MediaServiceImageTags">
    <vt:lpwstr/>
  </property>
</Properties>
</file>