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B5240726-31A1-4103-ADA7-5DA3701428A4}" xr6:coauthVersionLast="36" xr6:coauthVersionMax="36" xr10:uidLastSave="{00000000-0000-0000-0000-000000000000}"/>
  <bookViews>
    <workbookView xWindow="0" yWindow="0" windowWidth="22260" windowHeight="12645" activeTab="6" xr2:uid="{00000000-000D-0000-FFFF-FFFF00000000}"/>
  </bookViews>
  <sheets>
    <sheet name="Instructions" sheetId="1" r:id="rId1"/>
    <sheet name="Publication Title" sheetId="13" r:id="rId2"/>
    <sheet name="Example" sheetId="10" state="hidden" r:id="rId3"/>
    <sheet name="Fig.1" sheetId="3" r:id="rId4"/>
    <sheet name="Fig.2" sheetId="11" r:id="rId5"/>
    <sheet name="Fig.3" sheetId="12" r:id="rId6"/>
    <sheet name="Fig.4" sheetId="14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2" l="1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C8" i="12"/>
  <c r="B8" i="12"/>
  <c r="C7" i="12"/>
  <c r="B7" i="12"/>
  <c r="C6" i="12"/>
  <c r="B6" i="12"/>
  <c r="C5" i="12"/>
  <c r="B5" i="12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</calcChain>
</file>

<file path=xl/sharedStrings.xml><?xml version="1.0" encoding="utf-8"?>
<sst xmlns="http://schemas.openxmlformats.org/spreadsheetml/2006/main" count="211" uniqueCount="199">
  <si>
    <t>Title of the graph</t>
  </si>
  <si>
    <t>Data</t>
  </si>
  <si>
    <t>Source Name</t>
  </si>
  <si>
    <t>Figure 8.4 Revenues per person from a 3p local income tax on all bands, by upper-tier council area, 2018-19 terms</t>
  </si>
  <si>
    <t>Authors’ calculations based on data from HMRC (2018) and ONS (2017, 2019):</t>
  </si>
  <si>
    <t>Figure 8.4. Revenues per person from a 3p local income tax on all bands, 2018-19 terms</t>
  </si>
  <si>
    <t>Based on 2015-16 data, uprated using national income tax outturns and forecasts</t>
  </si>
  <si>
    <t>Barking &amp; Dagenham</t>
  </si>
  <si>
    <t>Barnet</t>
  </si>
  <si>
    <t>Barnsley</t>
  </si>
  <si>
    <t>Bath &amp; North East Somerset</t>
  </si>
  <si>
    <t>Bedford</t>
  </si>
  <si>
    <t>Bexley</t>
  </si>
  <si>
    <t>Birmingham</t>
  </si>
  <si>
    <t>Blackburn with Darwen</t>
  </si>
  <si>
    <t>Blackpool</t>
  </si>
  <si>
    <t>Bolton</t>
  </si>
  <si>
    <t>Bournemouth</t>
  </si>
  <si>
    <t>Bracknell Forest</t>
  </si>
  <si>
    <t>Bradford</t>
  </si>
  <si>
    <t>Brent</t>
  </si>
  <si>
    <t>Brighton &amp; Hove</t>
  </si>
  <si>
    <t>Bristol</t>
  </si>
  <si>
    <t>Bromley</t>
  </si>
  <si>
    <t>Bury</t>
  </si>
  <si>
    <t>Calderdale</t>
  </si>
  <si>
    <t>Camden</t>
  </si>
  <si>
    <t>Central Bedfordshire</t>
  </si>
  <si>
    <t>Cheshire East</t>
  </si>
  <si>
    <t>Cheshire West &amp; Chester</t>
  </si>
  <si>
    <t>City of London</t>
  </si>
  <si>
    <t>Cornwall</t>
  </si>
  <si>
    <t>County Durham</t>
  </si>
  <si>
    <t>Coventry</t>
  </si>
  <si>
    <t>Croydon</t>
  </si>
  <si>
    <t>Darlington</t>
  </si>
  <si>
    <t>Derby</t>
  </si>
  <si>
    <t>Doncaster</t>
  </si>
  <si>
    <t>Dudley</t>
  </si>
  <si>
    <t>Ealing</t>
  </si>
  <si>
    <t>East Riding of Yorkshire</t>
  </si>
  <si>
    <t>Enfield</t>
  </si>
  <si>
    <t>Gateshead</t>
  </si>
  <si>
    <t>Greenwich</t>
  </si>
  <si>
    <t>Hackney</t>
  </si>
  <si>
    <t>Halton</t>
  </si>
  <si>
    <t>Hammersmith &amp; Fulham</t>
  </si>
  <si>
    <t>Haringey</t>
  </si>
  <si>
    <t>Harrow</t>
  </si>
  <si>
    <t>Hartlepool</t>
  </si>
  <si>
    <t>Havering</t>
  </si>
  <si>
    <t>Herefordshire</t>
  </si>
  <si>
    <t>Hillingdon</t>
  </si>
  <si>
    <t>Hounslow</t>
  </si>
  <si>
    <t>Isle of Wight</t>
  </si>
  <si>
    <t>Isles of Scilly</t>
  </si>
  <si>
    <t>Islington</t>
  </si>
  <si>
    <t>Kensington &amp; Chelsea</t>
  </si>
  <si>
    <t>Kingston upon Hull</t>
  </si>
  <si>
    <t>Kingston upon Thames</t>
  </si>
  <si>
    <t>Kirklees</t>
  </si>
  <si>
    <t>Knowsley</t>
  </si>
  <si>
    <t>Lambeth</t>
  </si>
  <si>
    <t>Leeds</t>
  </si>
  <si>
    <t>Leicester</t>
  </si>
  <si>
    <t>Lewisham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</si>
  <si>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</si>
  <si>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</si>
  <si>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</si>
  <si>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</si>
  <si>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</si>
  <si>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</si>
  <si>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</si>
  <si>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</si>
  <si>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</si>
  <si>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North East Lincolnshire</t>
  </si>
  <si>
    <t>North Lincolnshire</t>
  </si>
  <si>
    <t>North Somerset</t>
  </si>
  <si>
    <t>North Tyneside</t>
  </si>
  <si>
    <t>Northumberland</t>
  </si>
  <si>
    <t>Nottingham</t>
  </si>
  <si>
    <t>Oldham</t>
  </si>
  <si>
    <t>Peterborough</t>
  </si>
  <si>
    <t>Plymouth</t>
  </si>
  <si>
    <t>Poole</t>
  </si>
  <si>
    <t>Portsmouth</t>
  </si>
  <si>
    <t>Reading</t>
  </si>
  <si>
    <t>Redbridge</t>
  </si>
  <si>
    <t>Redcar &amp;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</si>
  <si>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</si>
  <si>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</si>
  <si>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</si>
  <si>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</si>
  <si>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</si>
  <si>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</si>
  <si>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</si>
  <si>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</si>
  <si>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</si>
  <si>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</si>
  <si>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</si>
  <si>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South Gloucestershire</t>
  </si>
  <si>
    <t>South Tyneside</t>
  </si>
  <si>
    <t>Southampton</t>
  </si>
  <si>
    <t>Southend-on-Sea</t>
  </si>
  <si>
    <t>Southwark</t>
  </si>
  <si>
    <t>St Helens</t>
  </si>
  <si>
    <t>Stockport</t>
  </si>
  <si>
    <t>Stockton-on-Tees</t>
  </si>
  <si>
    <t>Stoke-on-Trent</t>
  </si>
  <si>
    <t>Sunderland</t>
  </si>
  <si>
    <t>Sutton</t>
  </si>
  <si>
    <t>Swindon</t>
  </si>
  <si>
    <t>Tameside</t>
  </si>
  <si>
    <t>Telford &amp; the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</si>
  <si>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</si>
  <si>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</si>
  <si>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</si>
  <si>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</si>
  <si>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</si>
  <si>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</si>
  <si>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</si>
  <si>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</si>
  <si>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</si>
  <si>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West Berkshire</t>
  </si>
  <si>
    <t>Westminster</t>
  </si>
  <si>
    <t>Wigan</t>
  </si>
  <si>
    <t>Wiltshire</t>
  </si>
  <si>
    <t>Windsor &amp; Maidenhead</t>
  </si>
  <si>
    <t>Wirral</t>
  </si>
  <si>
    <t>Wokingham</t>
  </si>
  <si>
    <t>Wolverhampton</t>
  </si>
  <si>
    <t>York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</si>
  <si>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</si>
  <si>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</si>
  <si>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</si>
  <si>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</si>
  <si>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</si>
  <si>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</si>
  <si>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</si>
  <si>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</si>
  <si>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</si>
  <si>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</si>
  <si>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Worcestershire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</si>
  <si>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</si>
  <si>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</si>
  <si>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</si>
  <si>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</si>
  <si>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</si>
  <si>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</si>
  <si>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</si>
  <si>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</si>
  <si>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</si>
  <si>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</si>
  <si>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</si>
  <si>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</si>
  <si>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</si>
  <si>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</si>
  <si>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</si>
  <si>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</si>
  <si>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Scottish council resource funding, 2009–10 to 2022–23 (2022–23 prices)</t>
  </si>
  <si>
    <t>Authors’ calculations using Scottish Government (2022a, b) and earlier versions, and Scottish Government (2022c).</t>
  </si>
  <si>
    <t>School spending per pupil in Scotland and England, 2022–23 prices</t>
  </si>
  <si>
    <t>Figures for England are taken from figure 5.1 in Drayton et al. (2022). Total school spending for Scotland is based on net revenue spending on schools plus all education-related specific grants from central government (specific grant figures relate to schools in 2009–10 and 2010–11, but also include the relatively small number of non-schools education-specific grants from 2011–12 onwards). These figures were kindly supplied by the Scottish Government on a consistent basis from the underlying data for the Scottish Local Government Financial Statistics, 2009–10 to 2019–20 (https://www.gov.scot/collections/local-government-finance-statistics/). Figures for revenue education spending and specific grants for 2020–21 were taken from Scottish Local Government Financial Statistics, 2020–21 (https://www.gov.scot/collections/local-government-finance-statistics/). Figure for 2021–22 was taken from ‘Local government provisional outturn and budget estimates’ (https://www2.gov.scot/Topics/Statistics/Browse/Local-Government-Finance/POBEStats). Specific grants for 2021–22 are based on ‘Local government finance circular 5/2021: settlement for 2021–2022’, (https://www.gov.scot/publications/local-government-finance-circular-5-2021-settlement-for-2021-2022/) together with a assumed cash-terms freeze in other central government grants.  Full-time-equivalent pupil numbers are calculated as the sum of pupils in state-funded schools and early education centres (https://www.gov.scot/collections/school-education-statistics/). HM Treasury GDP deflators, January 2023 (https://www.gov.uk/government/collections/gdp-deflators-at-market-prices-and-money-gdp).</t>
  </si>
  <si>
    <t>Scottish council resource spending on non-education services, 2009–10 to</t>
  </si>
  <si>
    <t>Authors’ calculations using Scottish Government (2022b) and earlier versions.</t>
  </si>
  <si>
    <t>Scenarios for Scottish councils’ funding from grants and council tax, 2022–23 prices</t>
  </si>
  <si>
    <t>Authors’ calculations using Scottish Government (2022a, d), Scottish Fiscal Commission (2022) and COSLA (2022).</t>
  </si>
  <si>
    <t>Column1</t>
  </si>
  <si>
    <t>Overall grant</t>
  </si>
  <si>
    <t>General grant</t>
  </si>
  <si>
    <t>Specific grants</t>
  </si>
  <si>
    <t>Council tax</t>
  </si>
  <si>
    <t>Pandemic funding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</si>
  <si>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</si>
  <si>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</si>
  <si>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</si>
  <si>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</si>
  <si>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</si>
  <si>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</si>
  <si>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</si>
  <si>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</si>
  <si>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</si>
  <si>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</si>
  <si>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</si>
  <si>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</si>
  <si>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</si>
  <si>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</si>
  <si>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England</t>
  </si>
  <si>
    <t>Scotland</t>
  </si>
  <si>
    <t>Net (adjusted)</t>
  </si>
  <si>
    <t>Gross (adjusted)</t>
  </si>
  <si>
    <t>No council tax increase</t>
  </si>
  <si>
    <t>5% council tax increase</t>
  </si>
  <si>
    <t>Average (1.6%) cut in 2024-25</t>
  </si>
  <si>
    <t>Larger grant cut (6%) in 2024-25</t>
  </si>
  <si>
    <t>Average (1.6%) cut in 2024-252</t>
  </si>
  <si>
    <t>Larger grant cut (6%) in 2024-253</t>
  </si>
  <si>
    <t>2023–24</t>
  </si>
  <si>
    <t>2024–25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</si>
</sst>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"/>
    <numFmt numFmtId="169" formatCode="#,##0.0"/>
    <numFmt numFmtId="170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Noto Sans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Border="1"/>
    <xf numFmtId="0" fontId="4" fillId="0" borderId="1" xfId="0" applyFont="1" applyBorder="1" applyAlignment="1">
      <alignment horizontal="left" vertical="top" wrapText="1"/>
    </xf>
    <xf numFmtId="0" fontId="3" fillId="0" borderId="0" xfId="0" applyFont="1"/>
    <xf numFmtId="164" fontId="0" fillId="0" borderId="0" xfId="0" applyNumberFormat="1" applyFont="1" applyAlignment="1">
      <alignment horizontal="center"/>
    </xf>
    <xf numFmtId="0" fontId="6" fillId="0" borderId="0" xfId="0" applyFont="1"/>
    <xf numFmtId="169" fontId="7" fillId="0" borderId="0" xfId="0" applyNumberFormat="1" applyFont="1"/>
    <xf numFmtId="0" fontId="8" fillId="0" borderId="0" xfId="1"/>
    <xf numFmtId="3" fontId="9" fillId="0" borderId="0" xfId="0" applyNumberFormat="1" applyFont="1" applyAlignment="1">
      <alignment horizontal="center"/>
    </xf>
    <xf numFmtId="43" fontId="0" fillId="0" borderId="0" xfId="0" applyNumberFormat="1"/>
    <xf numFmtId="4" fontId="0" fillId="0" borderId="0" xfId="0" applyNumberFormat="1"/>
    <xf numFmtId="3" fontId="10" fillId="0" borderId="0" xfId="0" applyNumberFormat="1" applyFont="1" applyAlignment="1">
      <alignment horizontal="center"/>
    </xf>
    <xf numFmtId="0" fontId="0" fillId="0" borderId="0" xfId="0" applyBorder="1"/>
    <xf numFmtId="3" fontId="7" fillId="0" borderId="0" xfId="0" applyNumberFormat="1" applyFont="1" applyFill="1" applyBorder="1"/>
    <xf numFmtId="3" fontId="7" fillId="0" borderId="2" xfId="0" applyNumberFormat="1" applyFont="1" applyFill="1" applyBorder="1"/>
    <xf numFmtId="3" fontId="7" fillId="0" borderId="3" xfId="0" applyNumberFormat="1" applyFont="1" applyFill="1" applyBorder="1"/>
    <xf numFmtId="3" fontId="7" fillId="0" borderId="4" xfId="0" applyNumberFormat="1" applyFont="1" applyFill="1" applyBorder="1"/>
    <xf numFmtId="170" fontId="7" fillId="0" borderId="0" xfId="0" applyNumberFormat="1" applyFont="1" applyFill="1" applyBorder="1"/>
    <xf numFmtId="170" fontId="6" fillId="0" borderId="0" xfId="0" applyNumberFormat="1" applyFont="1"/>
    <xf numFmtId="170" fontId="7" fillId="0" borderId="2" xfId="0" applyNumberFormat="1" applyFont="1" applyFill="1" applyBorder="1"/>
    <xf numFmtId="170" fontId="0" fillId="0" borderId="0" xfId="0" applyNumberFormat="1"/>
  </cellXfs>
  <cellStyles count="2">
    <cellStyle name="Normal" xfId="0" builtinId="0"/>
    <cellStyle name="Normal 138" xfId="1" xr:uid="{23A691E2-67EA-42A6-85CE-FC2192F767CE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70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1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70" formatCode="0.0"/>
      <fill>
        <patternFill patternType="none">
          <fgColor indexed="64"/>
          <bgColor indexed="65"/>
        </patternFill>
      </fill>
    </dxf>
    <dxf>
      <numFmt numFmtId="170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10</xdr:col>
      <xdr:colOff>523875</xdr:colOff>
      <xdr:row>17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22932C-CD08-4664-B433-4DB6EA776072}"/>
            </a:ext>
          </a:extLst>
        </xdr:cNvPr>
        <xdr:cNvSpPr txBox="1"/>
      </xdr:nvSpPr>
      <xdr:spPr>
        <a:xfrm>
          <a:off x="114300" y="114300"/>
          <a:ext cx="6505575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>
              <a:latin typeface="+mn-lt"/>
            </a:rPr>
            <a:t>Steps to take when providing</a:t>
          </a:r>
          <a:r>
            <a:rPr lang="en-GB" sz="1800" b="1" baseline="0">
              <a:latin typeface="+mn-lt"/>
            </a:rPr>
            <a:t> data tables:</a:t>
          </a:r>
        </a:p>
        <a:p>
          <a:endParaRPr lang="en-GB" sz="1800" b="1" baseline="0">
            <a:latin typeface="+mn-lt"/>
          </a:endParaRPr>
        </a:p>
        <a:p>
          <a:r>
            <a:rPr lang="en-GB" sz="1600" b="0" baseline="0">
              <a:latin typeface="+mn-lt"/>
            </a:rPr>
            <a:t>1. First worksheet is for the the title of the publication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2. Create a new worksheet for each figure in the report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3. Include the title of the figure 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4. Include the name of the source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5. Only include data used in the relevant chart</a:t>
          </a:r>
        </a:p>
        <a:p>
          <a:endParaRPr lang="en-GB" sz="1600" b="0" baseline="0">
            <a:latin typeface="+mn-lt"/>
          </a:endParaRPr>
        </a:p>
        <a:p>
          <a:endParaRPr lang="en-GB" sz="1600" b="0" baseline="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8</xdr:col>
      <xdr:colOff>381000</xdr:colOff>
      <xdr:row>13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B5DFD2-2D37-4658-BBB8-0DDB1C649DF3}"/>
            </a:ext>
          </a:extLst>
        </xdr:cNvPr>
        <xdr:cNvSpPr txBox="1"/>
      </xdr:nvSpPr>
      <xdr:spPr>
        <a:xfrm>
          <a:off x="638175" y="209550"/>
          <a:ext cx="4619625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i="1"/>
            <a:t>Publication</a:t>
          </a:r>
          <a:r>
            <a:rPr lang="en-GB" sz="1800" i="1" baseline="0"/>
            <a:t> Title</a:t>
          </a:r>
          <a:endParaRPr lang="en-GB" sz="1800" i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C5FB59-E7E0-4242-A05E-4934F24C01CE}" name="Table1" displayName="Table1" ref="B4:G18" totalsRowShown="0" tableBorderDxfId="14">
  <tableColumns count="6">
    <tableColumn id="1" xr3:uid="{F788F212-6345-4DCC-8BBB-A95D44CA7F77}" name="Column1" dataDxfId="13"/>
    <tableColumn id="2" xr3:uid="{663797F8-96D1-4490-B13F-CD54645E2478}" name="Overall grant" dataDxfId="12"/>
    <tableColumn id="4" xr3:uid="{020EAE17-7CBF-4DC9-BC70-6BD25B1017AB}" name="General grant" dataDxfId="11"/>
    <tableColumn id="6" xr3:uid="{E56CFD14-5F31-41E1-9B01-2152B9C10B16}" name="Specific grants" dataDxfId="10"/>
    <tableColumn id="3" xr3:uid="{341F834A-C9CC-4BD4-8ABD-000FE5287C53}" name="Council tax" dataDxfId="9"/>
    <tableColumn id="5" xr3:uid="{E2398747-CA6E-4330-B196-F9C707FA0F11}" name="Pandemic funding" dataDxfId="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957604E-95AC-4095-B9C9-13C47D9F379A}" name="Table16" displayName="Table16" ref="B4:H7" totalsRowShown="0" tableBorderDxfId="7">
  <tableColumns count="7">
    <tableColumn id="1" xr3:uid="{EDA73167-21C5-4239-B975-5B15BC524FD8}" name="Column1" dataDxfId="6"/>
    <tableColumn id="2" xr3:uid="{0FBBB129-2931-4C8F-93FC-988B9E08BF30}" name="No council tax increase" dataDxfId="5"/>
    <tableColumn id="4" xr3:uid="{0E9D8166-8C02-4954-9F30-52CB025F43AB}" name="5% council tax increase" dataDxfId="4"/>
    <tableColumn id="3" xr3:uid="{DA2F6DFC-7CA8-4E3C-BEBE-7F7440579A55}" name="Average (1.6%) cut in 2024-25" dataDxfId="3"/>
    <tableColumn id="5" xr3:uid="{215DBA89-60CE-4BD3-87D4-446C12C66A49}" name="Larger grant cut (6%) in 2024-25" dataDxfId="2"/>
    <tableColumn id="6" xr3:uid="{063AA0E2-C720-45F1-A948-1A6D2F5B1A3B}" name="Average (1.6%) cut in 2024-252" dataDxfId="1"/>
    <tableColumn id="7" xr3:uid="{03C01B6F-FCD6-4C20-B6E8-E693E6671067}" name="Larger grant cut (6%) in 2024-25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23" sqref="N23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98AC-233D-4970-A82D-A4CA16E778B6}">
  <dimension ref="A1"/>
  <sheetViews>
    <sheetView workbookViewId="0">
      <selection activeCell="L21" sqref="L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74167-47AC-4401-87EC-AF7A245F795D}">
  <dimension ref="A1:L159"/>
  <sheetViews>
    <sheetView workbookViewId="0">
      <selection activeCell="A2" sqref="A2"/>
    </sheetView>
  </sheetViews>
  <sheetFormatPr defaultRowHeight="15" x14ac:dyDescent="0.25"/>
  <cols>
    <col min="1" max="1" width="22.85546875" customWidth="1"/>
    <col min="2" max="2" width="33.85546875" customWidth="1"/>
  </cols>
  <sheetData>
    <row r="1" spans="1:12" x14ac:dyDescent="0.25">
      <c r="A1" s="2" t="s">
        <v>3</v>
      </c>
      <c r="B1" s="2"/>
      <c r="C1" s="2"/>
      <c r="D1" s="2"/>
      <c r="E1" s="2"/>
      <c r="F1" s="2"/>
      <c r="G1" s="2"/>
      <c r="H1" s="2"/>
      <c r="I1" s="2"/>
    </row>
    <row r="2" spans="1:12" x14ac:dyDescent="0.25">
      <c r="A2" s="2" t="s">
        <v>4</v>
      </c>
    </row>
    <row r="3" spans="1:12" ht="1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</row>
    <row r="6" spans="1:12" ht="50.25" customHeight="1" x14ac:dyDescent="0.25">
      <c r="A6" s="8"/>
      <c r="B6" s="6" t="s">
        <v>5</v>
      </c>
      <c r="C6" s="4"/>
      <c r="D6" s="4"/>
      <c r="E6" s="4"/>
      <c r="F6" s="4"/>
      <c r="G6" s="4"/>
      <c r="H6" s="4"/>
      <c r="I6" s="4"/>
      <c r="J6" s="4"/>
      <c r="K6" s="4"/>
      <c r="L6" s="3"/>
    </row>
    <row r="7" spans="1:12" ht="50.25" customHeight="1" x14ac:dyDescent="0.25">
      <c r="A7" s="7"/>
      <c r="B7" s="9" t="s">
        <v>6</v>
      </c>
      <c r="C7" s="4"/>
      <c r="D7" s="4"/>
      <c r="E7" s="4"/>
      <c r="F7" s="4"/>
      <c r="G7" s="4"/>
      <c r="H7" s="4"/>
      <c r="I7" s="4"/>
      <c r="J7" s="4"/>
      <c r="K7" s="4"/>
      <c r="L7" s="3"/>
    </row>
    <row r="8" spans="1:12" ht="15" customHeight="1" x14ac:dyDescent="0.25">
      <c r="A8" s="10" t="s">
        <v>7</v>
      </c>
      <c r="B8" s="11">
        <v>173.75683090440333</v>
      </c>
      <c r="C8" s="4"/>
      <c r="D8" s="4"/>
      <c r="E8" s="4"/>
      <c r="F8" s="4"/>
      <c r="G8" s="4"/>
      <c r="H8" s="4"/>
      <c r="I8" s="4"/>
      <c r="J8" s="4"/>
      <c r="K8" s="4"/>
      <c r="L8" s="3"/>
    </row>
    <row r="9" spans="1:12" ht="15" customHeight="1" x14ac:dyDescent="0.25">
      <c r="A9" s="10" t="s">
        <v>8</v>
      </c>
      <c r="B9" s="11">
        <v>589.17404333043737</v>
      </c>
      <c r="C9" s="4"/>
      <c r="D9" s="4"/>
      <c r="E9" s="4"/>
      <c r="F9" s="4"/>
      <c r="G9" s="4"/>
      <c r="H9" s="4"/>
      <c r="I9" s="4"/>
      <c r="J9" s="4"/>
      <c r="K9" s="4"/>
      <c r="L9" s="3"/>
    </row>
    <row r="10" spans="1:12" ht="15" customHeight="1" x14ac:dyDescent="0.25">
      <c r="A10" s="10" t="s">
        <v>9</v>
      </c>
      <c r="B10" s="11">
        <v>198.68822543179786</v>
      </c>
      <c r="C10" s="4"/>
      <c r="D10" s="4"/>
      <c r="E10" s="4"/>
      <c r="F10" s="4"/>
      <c r="G10" s="4"/>
      <c r="H10" s="4"/>
      <c r="I10" s="4"/>
      <c r="J10" s="4"/>
      <c r="K10" s="4"/>
      <c r="L10" s="3"/>
    </row>
    <row r="11" spans="1:12" ht="15" customHeight="1" x14ac:dyDescent="0.25">
      <c r="A11" s="10" t="s">
        <v>10</v>
      </c>
      <c r="B11" s="11">
        <v>400.18822151642485</v>
      </c>
      <c r="C11" s="4"/>
      <c r="D11" s="4"/>
      <c r="E11" s="4"/>
      <c r="F11" s="4"/>
      <c r="G11" s="4"/>
      <c r="H11" s="4"/>
      <c r="I11" s="4"/>
      <c r="J11" s="4"/>
      <c r="K11" s="4"/>
      <c r="L11" s="3"/>
    </row>
    <row r="12" spans="1:12" ht="15" customHeight="1" x14ac:dyDescent="0.25">
      <c r="A12" s="10" t="s">
        <v>11</v>
      </c>
      <c r="B12" s="11">
        <v>367.59499260757843</v>
      </c>
      <c r="C12" s="4"/>
      <c r="D12" s="4"/>
      <c r="E12" s="4"/>
      <c r="F12" s="4"/>
      <c r="G12" s="4"/>
      <c r="H12" s="4"/>
      <c r="I12" s="4"/>
      <c r="J12" s="4"/>
      <c r="K12" s="4"/>
      <c r="L12" s="3"/>
    </row>
    <row r="13" spans="1:12" ht="15" customHeight="1" x14ac:dyDescent="0.25">
      <c r="A13" s="10" t="s">
        <v>12</v>
      </c>
      <c r="B13" s="11">
        <v>318.73965653310358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 x14ac:dyDescent="0.25">
      <c r="A14" s="10" t="s">
        <v>13</v>
      </c>
      <c r="B14" s="11">
        <v>185.02564998011175</v>
      </c>
      <c r="C14" s="4"/>
      <c r="D14" s="4"/>
      <c r="E14" s="4"/>
      <c r="F14" s="4"/>
      <c r="G14" s="4"/>
      <c r="H14" s="4"/>
      <c r="I14" s="4"/>
      <c r="J14" s="4"/>
      <c r="K14" s="4"/>
      <c r="L14" s="3"/>
    </row>
    <row r="15" spans="1:12" ht="15" customHeight="1" x14ac:dyDescent="0.25">
      <c r="A15" s="10" t="s">
        <v>14</v>
      </c>
      <c r="B15" s="11">
        <v>152.55788790529741</v>
      </c>
      <c r="C15" s="4"/>
      <c r="D15" s="4"/>
      <c r="E15" s="4"/>
      <c r="F15" s="4"/>
      <c r="G15" s="4"/>
      <c r="H15" s="4"/>
      <c r="I15" s="4"/>
      <c r="J15" s="4"/>
      <c r="K15" s="4"/>
      <c r="L15" s="3"/>
    </row>
    <row r="16" spans="1:12" ht="15" customHeight="1" x14ac:dyDescent="0.25">
      <c r="A16" s="10" t="s">
        <v>15</v>
      </c>
      <c r="B16" s="11">
        <v>142.92386466769941</v>
      </c>
      <c r="C16" s="4"/>
      <c r="D16" s="4"/>
      <c r="E16" s="4"/>
      <c r="F16" s="4"/>
      <c r="G16" s="4"/>
      <c r="H16" s="4"/>
      <c r="I16" s="4"/>
      <c r="J16" s="4"/>
      <c r="K16" s="4"/>
      <c r="L16" s="3"/>
    </row>
    <row r="17" spans="1:12" ht="15" customHeight="1" x14ac:dyDescent="0.25">
      <c r="A17" s="10" t="s">
        <v>16</v>
      </c>
      <c r="B17" s="11">
        <v>204.66259084020396</v>
      </c>
      <c r="C17" s="4"/>
      <c r="D17" s="4"/>
      <c r="E17" s="4"/>
      <c r="F17" s="4"/>
      <c r="G17" s="4"/>
      <c r="H17" s="4"/>
      <c r="I17" s="4"/>
      <c r="J17" s="4"/>
      <c r="K17" s="4"/>
      <c r="L17" s="3"/>
    </row>
    <row r="18" spans="1:12" ht="15" customHeight="1" x14ac:dyDescent="0.25">
      <c r="A18" s="10" t="s">
        <v>17</v>
      </c>
      <c r="B18" s="11">
        <v>246.80473022020246</v>
      </c>
      <c r="C18" s="4"/>
      <c r="D18" s="4"/>
      <c r="E18" s="4"/>
      <c r="F18" s="4"/>
      <c r="G18" s="4"/>
      <c r="H18" s="4"/>
      <c r="I18" s="4"/>
      <c r="J18" s="4"/>
      <c r="K18" s="4"/>
      <c r="L18" s="3"/>
    </row>
    <row r="19" spans="1:12" ht="15" customHeight="1" x14ac:dyDescent="0.25">
      <c r="A19" s="10" t="s">
        <v>18</v>
      </c>
      <c r="B19" s="11">
        <v>468.9742100369881</v>
      </c>
      <c r="C19" s="4"/>
      <c r="D19" s="4"/>
      <c r="E19" s="4"/>
      <c r="F19" s="4"/>
      <c r="G19" s="4"/>
      <c r="H19" s="4"/>
      <c r="I19" s="4"/>
      <c r="J19" s="4"/>
      <c r="K19" s="4"/>
      <c r="L19" s="3"/>
    </row>
    <row r="20" spans="1:12" ht="15" customHeight="1" x14ac:dyDescent="0.25">
      <c r="A20" s="10" t="s">
        <v>19</v>
      </c>
      <c r="B20" s="11">
        <v>178.68789814781044</v>
      </c>
      <c r="C20" s="4"/>
      <c r="D20" s="4"/>
      <c r="E20" s="4"/>
      <c r="F20" s="4"/>
      <c r="G20" s="4"/>
      <c r="H20" s="4"/>
      <c r="I20" s="4"/>
      <c r="J20" s="4"/>
      <c r="K20" s="4"/>
      <c r="L20" s="3"/>
    </row>
    <row r="21" spans="1:12" ht="15" customHeight="1" x14ac:dyDescent="0.25">
      <c r="A21" s="10" t="s">
        <v>20</v>
      </c>
      <c r="B21" s="11">
        <v>335.07720712670141</v>
      </c>
      <c r="C21" s="4"/>
      <c r="D21" s="4"/>
      <c r="E21" s="4"/>
      <c r="F21" s="4"/>
      <c r="G21" s="4"/>
      <c r="H21" s="4"/>
      <c r="I21" s="4"/>
      <c r="J21" s="4"/>
      <c r="K21" s="4"/>
      <c r="L21" s="3"/>
    </row>
    <row r="22" spans="1:12" x14ac:dyDescent="0.25">
      <c r="A22" s="10" t="s">
        <v>21</v>
      </c>
      <c r="B22" s="11">
        <v>350.98339923509207</v>
      </c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25">
      <c r="A23" s="10" t="s">
        <v>22</v>
      </c>
      <c r="B23" s="11">
        <v>281.10287287447642</v>
      </c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5">
      <c r="A24" s="10" t="s">
        <v>23</v>
      </c>
      <c r="B24" s="11">
        <v>559.02360381316726</v>
      </c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25">
      <c r="A25" s="10" t="s">
        <v>24</v>
      </c>
      <c r="B25" s="11">
        <v>256.37629804512517</v>
      </c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5">
      <c r="A26" s="10" t="s">
        <v>25</v>
      </c>
      <c r="B26" s="11">
        <v>246.93563551415036</v>
      </c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5">
      <c r="A27" s="10" t="s">
        <v>26</v>
      </c>
      <c r="B27" s="11">
        <v>995.17728164220796</v>
      </c>
    </row>
    <row r="28" spans="1:12" x14ac:dyDescent="0.25">
      <c r="A28" s="10" t="s">
        <v>27</v>
      </c>
      <c r="B28" s="11">
        <v>397.2631988452851</v>
      </c>
    </row>
    <row r="29" spans="1:12" x14ac:dyDescent="0.25">
      <c r="A29" s="10" t="s">
        <v>28</v>
      </c>
      <c r="B29" s="11">
        <v>513.63821366823345</v>
      </c>
    </row>
    <row r="30" spans="1:12" x14ac:dyDescent="0.25">
      <c r="A30" s="10" t="s">
        <v>29</v>
      </c>
      <c r="B30" s="11">
        <v>380.56250508159019</v>
      </c>
    </row>
    <row r="31" spans="1:12" x14ac:dyDescent="0.25">
      <c r="A31" s="10" t="s">
        <v>30</v>
      </c>
      <c r="B31" s="11">
        <v>6319.1793353113935</v>
      </c>
    </row>
    <row r="32" spans="1:12" x14ac:dyDescent="0.25">
      <c r="A32" s="10" t="s">
        <v>31</v>
      </c>
      <c r="B32" s="11">
        <v>214.8717616206234</v>
      </c>
    </row>
    <row r="33" spans="1:2" x14ac:dyDescent="0.25">
      <c r="A33" s="10" t="s">
        <v>32</v>
      </c>
      <c r="B33" s="11">
        <v>213.67106087294934</v>
      </c>
    </row>
    <row r="34" spans="1:2" x14ac:dyDescent="0.25">
      <c r="A34" s="10" t="s">
        <v>33</v>
      </c>
      <c r="B34" s="11">
        <v>180.89454022719599</v>
      </c>
    </row>
    <row r="35" spans="1:2" x14ac:dyDescent="0.25">
      <c r="A35" s="10" t="s">
        <v>34</v>
      </c>
      <c r="B35" s="11">
        <v>336.93771642658919</v>
      </c>
    </row>
    <row r="36" spans="1:2" x14ac:dyDescent="0.25">
      <c r="A36" s="10" t="s">
        <v>35</v>
      </c>
      <c r="B36" s="11">
        <v>227.0620260837284</v>
      </c>
    </row>
    <row r="37" spans="1:2" x14ac:dyDescent="0.25">
      <c r="A37" s="10" t="s">
        <v>36</v>
      </c>
      <c r="B37" s="11">
        <v>200.38768334203829</v>
      </c>
    </row>
    <row r="38" spans="1:2" x14ac:dyDescent="0.25">
      <c r="A38" s="10" t="s">
        <v>37</v>
      </c>
      <c r="B38" s="11">
        <v>219.27670564917219</v>
      </c>
    </row>
    <row r="39" spans="1:2" x14ac:dyDescent="0.25">
      <c r="A39" s="10" t="s">
        <v>38</v>
      </c>
      <c r="B39" s="11">
        <v>195.86745438843715</v>
      </c>
    </row>
    <row r="40" spans="1:2" x14ac:dyDescent="0.25">
      <c r="A40" s="10" t="s">
        <v>39</v>
      </c>
      <c r="B40" s="11">
        <v>446.3953229915133</v>
      </c>
    </row>
    <row r="41" spans="1:2" x14ac:dyDescent="0.25">
      <c r="A41" s="10" t="s">
        <v>40</v>
      </c>
      <c r="B41" s="11">
        <v>307.92219487986461</v>
      </c>
    </row>
    <row r="42" spans="1:2" x14ac:dyDescent="0.25">
      <c r="A42" s="10" t="s">
        <v>41</v>
      </c>
      <c r="B42" s="11">
        <v>315.06058183823785</v>
      </c>
    </row>
    <row r="43" spans="1:2" x14ac:dyDescent="0.25">
      <c r="A43" s="10" t="s">
        <v>42</v>
      </c>
      <c r="B43" s="11">
        <v>201.15454094070978</v>
      </c>
    </row>
    <row r="44" spans="1:2" x14ac:dyDescent="0.25">
      <c r="A44" s="10" t="s">
        <v>43</v>
      </c>
      <c r="B44" s="11">
        <v>386.30468473966101</v>
      </c>
    </row>
    <row r="45" spans="1:2" x14ac:dyDescent="0.25">
      <c r="A45" s="10" t="s">
        <v>44</v>
      </c>
      <c r="B45" s="11">
        <v>389.72542390089023</v>
      </c>
    </row>
    <row r="46" spans="1:2" x14ac:dyDescent="0.25">
      <c r="A46" s="10" t="s">
        <v>45</v>
      </c>
      <c r="B46" s="11">
        <v>223.82504779173107</v>
      </c>
    </row>
    <row r="47" spans="1:2" x14ac:dyDescent="0.25">
      <c r="A47" s="10" t="s">
        <v>46</v>
      </c>
      <c r="B47" s="11">
        <v>1038.9115345063769</v>
      </c>
    </row>
    <row r="48" spans="1:2" x14ac:dyDescent="0.25">
      <c r="A48" s="10" t="s">
        <v>47</v>
      </c>
      <c r="B48" s="11">
        <v>505.8221911292963</v>
      </c>
    </row>
    <row r="49" spans="1:2" x14ac:dyDescent="0.25">
      <c r="A49" s="10" t="s">
        <v>48</v>
      </c>
      <c r="B49" s="11">
        <v>467.56608330057628</v>
      </c>
    </row>
    <row r="50" spans="1:2" x14ac:dyDescent="0.25">
      <c r="A50" s="10" t="s">
        <v>49</v>
      </c>
      <c r="B50" s="11">
        <v>204.89408157968737</v>
      </c>
    </row>
    <row r="51" spans="1:2" x14ac:dyDescent="0.25">
      <c r="A51" s="10" t="s">
        <v>50</v>
      </c>
      <c r="B51" s="11">
        <v>364.25796750345575</v>
      </c>
    </row>
    <row r="52" spans="1:2" x14ac:dyDescent="0.25">
      <c r="A52" s="10" t="s">
        <v>51</v>
      </c>
      <c r="B52" s="11">
        <v>278.3982728950042</v>
      </c>
    </row>
    <row r="53" spans="1:2" x14ac:dyDescent="0.25">
      <c r="A53" s="10" t="s">
        <v>52</v>
      </c>
      <c r="B53" s="11">
        <v>351.74513112873109</v>
      </c>
    </row>
    <row r="54" spans="1:2" x14ac:dyDescent="0.25">
      <c r="A54" s="10" t="s">
        <v>53</v>
      </c>
      <c r="B54" s="11">
        <v>471.80811678544899</v>
      </c>
    </row>
    <row r="55" spans="1:2" x14ac:dyDescent="0.25">
      <c r="A55" s="10" t="s">
        <v>54</v>
      </c>
      <c r="B55" s="11">
        <v>208.52893620910351</v>
      </c>
    </row>
    <row r="56" spans="1:2" x14ac:dyDescent="0.25">
      <c r="A56" s="10" t="s">
        <v>55</v>
      </c>
      <c r="B56" s="11" t="e">
        <v>#N/A</v>
      </c>
    </row>
    <row r="57" spans="1:2" x14ac:dyDescent="0.25">
      <c r="A57" s="10" t="s">
        <v>56</v>
      </c>
      <c r="B57" s="11">
        <v>751.52697980007315</v>
      </c>
    </row>
    <row r="58" spans="1:2" x14ac:dyDescent="0.25">
      <c r="A58" s="10" t="s">
        <v>57</v>
      </c>
      <c r="B58" s="11">
        <v>2379.125563532989</v>
      </c>
    </row>
    <row r="59" spans="1:2" x14ac:dyDescent="0.25">
      <c r="A59" s="10" t="s">
        <v>58</v>
      </c>
      <c r="B59" s="11">
        <v>134.39265858692659</v>
      </c>
    </row>
    <row r="60" spans="1:2" x14ac:dyDescent="0.25">
      <c r="A60" s="10" t="s">
        <v>59</v>
      </c>
      <c r="B60" s="11">
        <v>531.85083403906549</v>
      </c>
    </row>
    <row r="61" spans="1:2" x14ac:dyDescent="0.25">
      <c r="A61" s="10" t="s">
        <v>60</v>
      </c>
      <c r="B61" s="11">
        <v>230.26675587219941</v>
      </c>
    </row>
    <row r="62" spans="1:2" x14ac:dyDescent="0.25">
      <c r="A62" s="10" t="s">
        <v>61</v>
      </c>
      <c r="B62" s="11">
        <v>173.26180942516575</v>
      </c>
    </row>
    <row r="63" spans="1:2" x14ac:dyDescent="0.25">
      <c r="A63" s="10" t="s">
        <v>62</v>
      </c>
      <c r="B63" s="11">
        <v>548.13823959970159</v>
      </c>
    </row>
    <row r="64" spans="1:2" x14ac:dyDescent="0.25">
      <c r="A64" s="10" t="s">
        <v>63</v>
      </c>
      <c r="B64" s="11">
        <v>268.68688626195848</v>
      </c>
    </row>
    <row r="65" spans="1:2" x14ac:dyDescent="0.25">
      <c r="A65" s="10" t="s">
        <v>64</v>
      </c>
      <c r="B65" s="11">
        <v>137.19680149565656</v>
      </c>
    </row>
    <row r="66" spans="1:2" x14ac:dyDescent="0.25">
      <c r="A66" s="10" t="s">
        <v>65</v>
      </c>
      <c r="B66" s="11">
        <v>327.63134736746514</v>
      </c>
    </row>
    <row r="67" spans="1:2" x14ac:dyDescent="0.25">
      <c r="A67" s="10" t="s">
        <v>66</v>
      </c>
      <c r="B67" s="11">
        <v>189.40918767442324</v>
      </c>
    </row>
    <row r="68" spans="1:2" x14ac:dyDescent="0.25">
      <c r="A68" s="10" t="s">
        <v>67</v>
      </c>
      <c r="B68" s="11">
        <v>177.54406666308986</v>
      </c>
    </row>
    <row r="69" spans="1:2" x14ac:dyDescent="0.25">
      <c r="A69" s="10" t="s">
        <v>68</v>
      </c>
      <c r="B69" s="11">
        <v>173.52137860306431</v>
      </c>
    </row>
    <row r="70" spans="1:2" x14ac:dyDescent="0.25">
      <c r="A70" s="10" t="s">
        <v>69</v>
      </c>
      <c r="B70" s="11">
        <v>247.51449267739363</v>
      </c>
    </row>
    <row r="71" spans="1:2" x14ac:dyDescent="0.25">
      <c r="A71" s="10" t="s">
        <v>70</v>
      </c>
      <c r="B71" s="11">
        <v>696.42811798953801</v>
      </c>
    </row>
    <row r="72" spans="1:2" x14ac:dyDescent="0.25">
      <c r="A72" s="10" t="s">
        <v>71</v>
      </c>
      <c r="B72" s="11">
        <v>156.95725447176</v>
      </c>
    </row>
    <row r="73" spans="1:2" x14ac:dyDescent="0.25">
      <c r="A73" s="10" t="s">
        <v>72</v>
      </c>
      <c r="B73" s="11">
        <v>343.57844086448773</v>
      </c>
    </row>
    <row r="74" spans="1:2" x14ac:dyDescent="0.25">
      <c r="A74" s="10" t="s">
        <v>73</v>
      </c>
      <c r="B74" s="11">
        <v>219.72198172668786</v>
      </c>
    </row>
    <row r="75" spans="1:2" x14ac:dyDescent="0.25">
      <c r="A75" s="10" t="s">
        <v>74</v>
      </c>
      <c r="B75" s="11">
        <v>199.95966090892003</v>
      </c>
    </row>
    <row r="76" spans="1:2" x14ac:dyDescent="0.25">
      <c r="A76" s="10" t="s">
        <v>75</v>
      </c>
      <c r="B76" s="11">
        <v>174.58874151880894</v>
      </c>
    </row>
    <row r="77" spans="1:2" x14ac:dyDescent="0.25">
      <c r="A77" s="10" t="s">
        <v>76</v>
      </c>
      <c r="B77" s="11">
        <v>223.46664807069794</v>
      </c>
    </row>
    <row r="78" spans="1:2" x14ac:dyDescent="0.25">
      <c r="A78" s="10" t="s">
        <v>77</v>
      </c>
      <c r="B78" s="11">
        <v>381.22175762512239</v>
      </c>
    </row>
    <row r="79" spans="1:2" x14ac:dyDescent="0.25">
      <c r="A79" s="10" t="s">
        <v>78</v>
      </c>
      <c r="B79" s="11">
        <v>240.33419656465321</v>
      </c>
    </row>
    <row r="80" spans="1:2" x14ac:dyDescent="0.25">
      <c r="A80" s="10" t="s">
        <v>79</v>
      </c>
      <c r="B80" s="11">
        <v>305.88452731383762</v>
      </c>
    </row>
    <row r="81" spans="1:2" x14ac:dyDescent="0.25">
      <c r="A81" s="10" t="s">
        <v>80</v>
      </c>
      <c r="B81" s="11">
        <v>161.29968227418394</v>
      </c>
    </row>
    <row r="82" spans="1:2" x14ac:dyDescent="0.25">
      <c r="A82" s="10" t="s">
        <v>81</v>
      </c>
      <c r="B82" s="11">
        <v>187.53368351540658</v>
      </c>
    </row>
    <row r="83" spans="1:2" x14ac:dyDescent="0.25">
      <c r="A83" s="10" t="s">
        <v>82</v>
      </c>
      <c r="B83" s="11">
        <v>244.37995898496052</v>
      </c>
    </row>
    <row r="84" spans="1:2" x14ac:dyDescent="0.25">
      <c r="A84" s="10" t="s">
        <v>83</v>
      </c>
      <c r="B84" s="11">
        <v>186.03807228801685</v>
      </c>
    </row>
    <row r="85" spans="1:2" x14ac:dyDescent="0.25">
      <c r="A85" s="10" t="s">
        <v>84</v>
      </c>
      <c r="B85" s="11">
        <v>332.27686940238539</v>
      </c>
    </row>
    <row r="86" spans="1:2" x14ac:dyDescent="0.25">
      <c r="A86" s="10" t="s">
        <v>85</v>
      </c>
      <c r="B86" s="11">
        <v>212.92468871913644</v>
      </c>
    </row>
    <row r="87" spans="1:2" x14ac:dyDescent="0.25">
      <c r="A87" s="10" t="s">
        <v>86</v>
      </c>
      <c r="B87" s="11">
        <v>385.43981323560593</v>
      </c>
    </row>
    <row r="88" spans="1:2" x14ac:dyDescent="0.25">
      <c r="A88" s="10" t="s">
        <v>87</v>
      </c>
      <c r="B88" s="11">
        <v>359.87078100217201</v>
      </c>
    </row>
    <row r="89" spans="1:2" x14ac:dyDescent="0.25">
      <c r="A89" s="10" t="s">
        <v>88</v>
      </c>
      <c r="B89" s="11">
        <v>211.32114230645277</v>
      </c>
    </row>
    <row r="90" spans="1:2" x14ac:dyDescent="0.25">
      <c r="A90" s="10" t="s">
        <v>89</v>
      </c>
      <c r="B90" s="11">
        <v>977.42197841190011</v>
      </c>
    </row>
    <row r="91" spans="1:2" x14ac:dyDescent="0.25">
      <c r="A91" s="10" t="s">
        <v>90</v>
      </c>
      <c r="B91" s="11">
        <v>173.19064031393523</v>
      </c>
    </row>
    <row r="92" spans="1:2" x14ac:dyDescent="0.25">
      <c r="A92" s="10" t="s">
        <v>91</v>
      </c>
      <c r="B92" s="11">
        <v>193.87661317855427</v>
      </c>
    </row>
    <row r="93" spans="1:2" x14ac:dyDescent="0.25">
      <c r="A93" s="10" t="s">
        <v>92</v>
      </c>
      <c r="B93" s="11">
        <v>470.61294137404718</v>
      </c>
    </row>
    <row r="94" spans="1:2" x14ac:dyDescent="0.25">
      <c r="A94" s="10" t="s">
        <v>93</v>
      </c>
      <c r="B94" s="11">
        <v>226.64210052703433</v>
      </c>
    </row>
    <row r="95" spans="1:2" x14ac:dyDescent="0.25">
      <c r="A95" s="10" t="s">
        <v>94</v>
      </c>
      <c r="B95" s="11">
        <v>142.53858540197058</v>
      </c>
    </row>
    <row r="96" spans="1:2" x14ac:dyDescent="0.25">
      <c r="A96" s="10" t="s">
        <v>95</v>
      </c>
      <c r="B96" s="11">
        <v>256.75904052124469</v>
      </c>
    </row>
    <row r="97" spans="1:2" x14ac:dyDescent="0.25">
      <c r="A97" s="10" t="s">
        <v>96</v>
      </c>
      <c r="B97" s="11">
        <v>207.18143179424521</v>
      </c>
    </row>
    <row r="98" spans="1:2" x14ac:dyDescent="0.25">
      <c r="A98" s="10" t="s">
        <v>97</v>
      </c>
      <c r="B98" s="11">
        <v>303.63839124279514</v>
      </c>
    </row>
    <row r="99" spans="1:2" x14ac:dyDescent="0.25">
      <c r="A99" s="10" t="s">
        <v>98</v>
      </c>
      <c r="B99" s="11">
        <v>251.59054019557075</v>
      </c>
    </row>
    <row r="100" spans="1:2" x14ac:dyDescent="0.25">
      <c r="A100" s="10" t="s">
        <v>99</v>
      </c>
      <c r="B100" s="11">
        <v>416.25131232462297</v>
      </c>
    </row>
    <row r="101" spans="1:2" x14ac:dyDescent="0.25">
      <c r="A101" s="10" t="s">
        <v>100</v>
      </c>
      <c r="B101" s="11">
        <v>352.52250076653695</v>
      </c>
    </row>
    <row r="102" spans="1:2" x14ac:dyDescent="0.25">
      <c r="A102" s="10" t="s">
        <v>101</v>
      </c>
      <c r="B102" s="11">
        <v>194.38855817203466</v>
      </c>
    </row>
    <row r="103" spans="1:2" x14ac:dyDescent="0.25">
      <c r="A103" s="10" t="s">
        <v>102</v>
      </c>
      <c r="B103" s="11">
        <v>207.11610077417035</v>
      </c>
    </row>
    <row r="104" spans="1:2" x14ac:dyDescent="0.25">
      <c r="A104" s="10" t="s">
        <v>103</v>
      </c>
      <c r="B104" s="11">
        <v>355.47139706043816</v>
      </c>
    </row>
    <row r="105" spans="1:2" x14ac:dyDescent="0.25">
      <c r="A105" s="10" t="s">
        <v>104</v>
      </c>
      <c r="B105" s="11">
        <v>529.20982755253851</v>
      </c>
    </row>
    <row r="106" spans="1:2" x14ac:dyDescent="0.25">
      <c r="A106" s="10" t="s">
        <v>105</v>
      </c>
      <c r="B106" s="11">
        <v>204.29856153127076</v>
      </c>
    </row>
    <row r="107" spans="1:2" x14ac:dyDescent="0.25">
      <c r="A107" s="10" t="s">
        <v>106</v>
      </c>
      <c r="B107" s="11">
        <v>328.46122507512905</v>
      </c>
    </row>
    <row r="108" spans="1:2" x14ac:dyDescent="0.25">
      <c r="A108" s="10" t="s">
        <v>107</v>
      </c>
      <c r="B108" s="11">
        <v>239.48359015833253</v>
      </c>
    </row>
    <row r="109" spans="1:2" x14ac:dyDescent="0.25">
      <c r="A109" s="10" t="s">
        <v>108</v>
      </c>
      <c r="B109" s="11">
        <v>153.02359730185779</v>
      </c>
    </row>
    <row r="110" spans="1:2" x14ac:dyDescent="0.25">
      <c r="A110" s="10" t="s">
        <v>109</v>
      </c>
      <c r="B110" s="11">
        <v>179.8338841661718</v>
      </c>
    </row>
    <row r="111" spans="1:2" x14ac:dyDescent="0.25">
      <c r="A111" s="10" t="s">
        <v>110</v>
      </c>
      <c r="B111" s="11">
        <v>390.13680082410644</v>
      </c>
    </row>
    <row r="112" spans="1:2" x14ac:dyDescent="0.25">
      <c r="A112" s="10" t="s">
        <v>111</v>
      </c>
      <c r="B112" s="11">
        <v>297.34989830461939</v>
      </c>
    </row>
    <row r="113" spans="1:2" x14ac:dyDescent="0.25">
      <c r="A113" s="10" t="s">
        <v>112</v>
      </c>
      <c r="B113" s="11">
        <v>194.00171513188914</v>
      </c>
    </row>
    <row r="114" spans="1:2" x14ac:dyDescent="0.25">
      <c r="A114" s="10" t="s">
        <v>113</v>
      </c>
      <c r="B114" s="11">
        <v>226.46353486392007</v>
      </c>
    </row>
    <row r="115" spans="1:2" x14ac:dyDescent="0.25">
      <c r="A115" s="10" t="s">
        <v>114</v>
      </c>
      <c r="B115" s="11">
        <v>254.74116338922443</v>
      </c>
    </row>
    <row r="116" spans="1:2" x14ac:dyDescent="0.25">
      <c r="A116" s="10" t="s">
        <v>115</v>
      </c>
      <c r="B116" s="11">
        <v>180.87247363264942</v>
      </c>
    </row>
    <row r="117" spans="1:2" x14ac:dyDescent="0.25">
      <c r="A117" s="10" t="s">
        <v>116</v>
      </c>
      <c r="B117" s="11">
        <v>481.19851265656297</v>
      </c>
    </row>
    <row r="118" spans="1:2" x14ac:dyDescent="0.25">
      <c r="A118" s="10" t="s">
        <v>117</v>
      </c>
      <c r="B118" s="11">
        <v>467.94972929080325</v>
      </c>
    </row>
    <row r="119" spans="1:2" x14ac:dyDescent="0.25">
      <c r="A119" s="10" t="s">
        <v>118</v>
      </c>
      <c r="B119" s="11">
        <v>229.49711823012046</v>
      </c>
    </row>
    <row r="120" spans="1:2" x14ac:dyDescent="0.25">
      <c r="A120" s="10" t="s">
        <v>119</v>
      </c>
      <c r="B120" s="11">
        <v>169.49413822195908</v>
      </c>
    </row>
    <row r="121" spans="1:2" x14ac:dyDescent="0.25">
      <c r="A121" s="10" t="s">
        <v>120</v>
      </c>
      <c r="B121" s="11">
        <v>276.02390732179339</v>
      </c>
    </row>
    <row r="122" spans="1:2" x14ac:dyDescent="0.25">
      <c r="A122" s="10" t="s">
        <v>121</v>
      </c>
      <c r="B122" s="11">
        <v>923.23823739000954</v>
      </c>
    </row>
    <row r="123" spans="1:2" x14ac:dyDescent="0.25">
      <c r="A123" s="10" t="s">
        <v>122</v>
      </c>
      <c r="B123" s="11">
        <v>365.7182548042997</v>
      </c>
    </row>
    <row r="124" spans="1:2" x14ac:dyDescent="0.25">
      <c r="A124" s="10" t="s">
        <v>123</v>
      </c>
      <c r="B124" s="11">
        <v>532.01478709901937</v>
      </c>
    </row>
    <row r="125" spans="1:2" x14ac:dyDescent="0.25">
      <c r="A125" s="10" t="s">
        <v>124</v>
      </c>
      <c r="B125" s="11">
        <v>1360.4235545770093</v>
      </c>
    </row>
    <row r="126" spans="1:2" x14ac:dyDescent="0.25">
      <c r="A126" s="10" t="s">
        <v>125</v>
      </c>
      <c r="B126" s="11">
        <v>210.18695409730174</v>
      </c>
    </row>
    <row r="127" spans="1:2" x14ac:dyDescent="0.25">
      <c r="A127" s="10" t="s">
        <v>126</v>
      </c>
      <c r="B127" s="11">
        <v>370.51567146089405</v>
      </c>
    </row>
    <row r="128" spans="1:2" x14ac:dyDescent="0.25">
      <c r="A128" s="10" t="s">
        <v>127</v>
      </c>
      <c r="B128" s="11">
        <v>797.69891372605741</v>
      </c>
    </row>
    <row r="129" spans="1:2" x14ac:dyDescent="0.25">
      <c r="A129" s="10" t="s">
        <v>128</v>
      </c>
      <c r="B129" s="11">
        <v>248.93052516224535</v>
      </c>
    </row>
    <row r="130" spans="1:2" x14ac:dyDescent="0.25">
      <c r="A130" s="10" t="s">
        <v>129</v>
      </c>
      <c r="B130" s="11">
        <v>607.03929727750949</v>
      </c>
    </row>
    <row r="131" spans="1:2" x14ac:dyDescent="0.25">
      <c r="A131" s="10" t="s">
        <v>130</v>
      </c>
      <c r="B131" s="11">
        <v>182.36144750640389</v>
      </c>
    </row>
    <row r="132" spans="1:2" x14ac:dyDescent="0.25">
      <c r="A132" s="10" t="s">
        <v>131</v>
      </c>
      <c r="B132" s="11">
        <v>281.3319658265209</v>
      </c>
    </row>
    <row r="133" spans="1:2" x14ac:dyDescent="0.25">
      <c r="A133" s="10" t="s">
        <v>132</v>
      </c>
      <c r="B133" s="11">
        <v>653.76814339908958</v>
      </c>
    </row>
    <row r="134" spans="1:2" x14ac:dyDescent="0.25">
      <c r="A134" s="10" t="s">
        <v>133</v>
      </c>
      <c r="B134" s="11">
        <v>414.32164944497509</v>
      </c>
    </row>
    <row r="135" spans="1:2" x14ac:dyDescent="0.25">
      <c r="A135" s="10" t="s">
        <v>134</v>
      </c>
      <c r="B135" s="11">
        <v>255.14310554012661</v>
      </c>
    </row>
    <row r="136" spans="1:2" x14ac:dyDescent="0.25">
      <c r="A136" s="10" t="s">
        <v>135</v>
      </c>
      <c r="B136" s="11">
        <v>280.48354870438362</v>
      </c>
    </row>
    <row r="137" spans="1:2" x14ac:dyDescent="0.25">
      <c r="A137" s="10" t="s">
        <v>136</v>
      </c>
      <c r="B137" s="11">
        <v>272.14847468600578</v>
      </c>
    </row>
    <row r="138" spans="1:2" x14ac:dyDescent="0.25">
      <c r="A138" s="10" t="s">
        <v>137</v>
      </c>
      <c r="B138" s="11">
        <v>308.37690572969433</v>
      </c>
    </row>
    <row r="139" spans="1:2" x14ac:dyDescent="0.25">
      <c r="A139" s="10" t="s">
        <v>138</v>
      </c>
      <c r="B139" s="11">
        <v>361.16374444043055</v>
      </c>
    </row>
    <row r="140" spans="1:2" x14ac:dyDescent="0.25">
      <c r="A140" s="10" t="s">
        <v>139</v>
      </c>
      <c r="B140" s="11">
        <v>429.8795021144133</v>
      </c>
    </row>
    <row r="141" spans="1:2" x14ac:dyDescent="0.25">
      <c r="A141" s="10" t="s">
        <v>140</v>
      </c>
      <c r="B141" s="11">
        <v>386.24348903415472</v>
      </c>
    </row>
    <row r="142" spans="1:2" x14ac:dyDescent="0.25">
      <c r="A142" s="10" t="s">
        <v>141</v>
      </c>
      <c r="B142" s="11">
        <v>430.60248715306113</v>
      </c>
    </row>
    <row r="143" spans="1:2" x14ac:dyDescent="0.25">
      <c r="A143" s="10" t="s">
        <v>142</v>
      </c>
      <c r="B143" s="11">
        <v>345.32194508746483</v>
      </c>
    </row>
    <row r="144" spans="1:2" x14ac:dyDescent="0.25">
      <c r="A144" s="10" t="s">
        <v>143</v>
      </c>
      <c r="B144" s="11">
        <v>558.3919084499114</v>
      </c>
    </row>
    <row r="145" spans="1:2" x14ac:dyDescent="0.25">
      <c r="A145" s="10" t="s">
        <v>144</v>
      </c>
      <c r="B145" s="11">
        <v>377.18252830682258</v>
      </c>
    </row>
    <row r="146" spans="1:2" x14ac:dyDescent="0.25">
      <c r="A146" s="10" t="s">
        <v>145</v>
      </c>
      <c r="B146" s="11">
        <v>257.6866888804941</v>
      </c>
    </row>
    <row r="147" spans="1:2" x14ac:dyDescent="0.25">
      <c r="A147" s="10" t="s">
        <v>146</v>
      </c>
      <c r="B147" s="11">
        <v>340.95394088569242</v>
      </c>
    </row>
    <row r="148" spans="1:2" x14ac:dyDescent="0.25">
      <c r="A148" s="10" t="s">
        <v>147</v>
      </c>
      <c r="B148" s="11">
        <v>254.70090488563039</v>
      </c>
    </row>
    <row r="149" spans="1:2" x14ac:dyDescent="0.25">
      <c r="A149" s="10" t="s">
        <v>148</v>
      </c>
      <c r="B149" s="11">
        <v>266.83787939166899</v>
      </c>
    </row>
    <row r="150" spans="1:2" x14ac:dyDescent="0.25">
      <c r="A150" s="10" t="s">
        <v>149</v>
      </c>
      <c r="B150" s="11">
        <v>369.28831704705118</v>
      </c>
    </row>
    <row r="151" spans="1:2" x14ac:dyDescent="0.25">
      <c r="A151" s="10" t="s">
        <v>150</v>
      </c>
      <c r="B151" s="11">
        <v>349.31137687822883</v>
      </c>
    </row>
    <row r="152" spans="1:2" x14ac:dyDescent="0.25">
      <c r="A152" s="10" t="s">
        <v>151</v>
      </c>
      <c r="B152" s="11">
        <v>281.39908649953935</v>
      </c>
    </row>
    <row r="153" spans="1:2" x14ac:dyDescent="0.25">
      <c r="A153" s="10" t="s">
        <v>152</v>
      </c>
      <c r="B153" s="11">
        <v>493.54253089537076</v>
      </c>
    </row>
    <row r="154" spans="1:2" x14ac:dyDescent="0.25">
      <c r="A154" s="10" t="s">
        <v>153</v>
      </c>
      <c r="B154" s="11">
        <v>278.46935512987818</v>
      </c>
    </row>
    <row r="155" spans="1:2" x14ac:dyDescent="0.25">
      <c r="A155" s="10" t="s">
        <v>154</v>
      </c>
      <c r="B155" s="11">
        <v>293.49641063647931</v>
      </c>
    </row>
    <row r="156" spans="1:2" x14ac:dyDescent="0.25">
      <c r="A156" s="10" t="s">
        <v>155</v>
      </c>
      <c r="B156" s="11">
        <v>314.47079562934908</v>
      </c>
    </row>
    <row r="157" spans="1:2" x14ac:dyDescent="0.25">
      <c r="A157" s="10" t="s">
        <v>156</v>
      </c>
      <c r="B157" s="11">
        <v>715.91087069214495</v>
      </c>
    </row>
    <row r="158" spans="1:2" x14ac:dyDescent="0.25">
      <c r="A158" s="10" t="s">
        <v>157</v>
      </c>
      <c r="B158" s="11">
        <v>400.39140793896627</v>
      </c>
    </row>
    <row r="159" spans="1:2" x14ac:dyDescent="0.25">
      <c r="A159" s="10" t="s">
        <v>158</v>
      </c>
      <c r="B159" s="11">
        <v>404.77449387622403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4A39-9E0D-48B7-B955-7F6ECD8BBAA6}">
  <dimension ref="A1:L23"/>
  <sheetViews>
    <sheetView workbookViewId="0">
      <selection activeCell="B4" sqref="B4:G18"/>
    </sheetView>
  </sheetViews>
  <sheetFormatPr defaultRowHeight="15" x14ac:dyDescent="0.25"/>
  <cols>
    <col min="1" max="1" width="18.42578125" style="2" customWidth="1"/>
    <col min="2" max="16384" width="9.140625" style="2"/>
  </cols>
  <sheetData>
    <row r="1" spans="1:12" x14ac:dyDescent="0.25">
      <c r="A1" s="1" t="s">
        <v>0</v>
      </c>
      <c r="B1" s="2" t="s">
        <v>159</v>
      </c>
    </row>
    <row r="2" spans="1:12" x14ac:dyDescent="0.25">
      <c r="A2" s="1" t="s">
        <v>2</v>
      </c>
      <c r="B2" s="2" t="s">
        <v>160</v>
      </c>
    </row>
    <row r="3" spans="1:12" x14ac:dyDescent="0.25">
      <c r="A3" s="1"/>
    </row>
    <row r="4" spans="1:12" ht="15" customHeight="1" x14ac:dyDescent="0.25">
      <c r="A4" s="5" t="s">
        <v>1</v>
      </c>
      <c r="B4" s="12" t="s">
        <v>167</v>
      </c>
      <c r="C4" s="12" t="s">
        <v>168</v>
      </c>
      <c r="D4" s="12" t="s">
        <v>169</v>
      </c>
      <c r="E4" s="12" t="s">
        <v>170</v>
      </c>
      <c r="F4" s="12" t="s">
        <v>171</v>
      </c>
      <c r="G4" s="12" t="s">
        <v>172</v>
      </c>
      <c r="H4" s="4"/>
      <c r="I4" s="4"/>
      <c r="J4" s="4"/>
      <c r="K4" s="4"/>
      <c r="L4" s="4"/>
    </row>
    <row r="5" spans="1:12" ht="15" customHeight="1" x14ac:dyDescent="0.25">
      <c r="A5" s="4"/>
      <c r="B5" s="12" t="s">
        <v>173</v>
      </c>
      <c r="C5" s="13">
        <v>12229.23671837146</v>
      </c>
      <c r="D5"/>
      <c r="E5" s="12"/>
      <c r="F5" s="13">
        <v>2990.0746044462248</v>
      </c>
      <c r="G5" s="13">
        <v>0</v>
      </c>
      <c r="H5" s="4"/>
      <c r="I5" s="4"/>
      <c r="J5" s="4"/>
      <c r="K5" s="4"/>
      <c r="L5" s="4"/>
    </row>
    <row r="6" spans="1:12" ht="15" customHeight="1" x14ac:dyDescent="0.25">
      <c r="A6" s="4"/>
      <c r="B6" s="12" t="s">
        <v>174</v>
      </c>
      <c r="C6" s="13">
        <v>12382.792958595328</v>
      </c>
      <c r="D6"/>
      <c r="E6" s="12"/>
      <c r="F6" s="13">
        <v>2966.8223735240881</v>
      </c>
      <c r="G6" s="13">
        <v>0</v>
      </c>
      <c r="H6" s="4"/>
      <c r="I6" s="4"/>
      <c r="J6" s="4"/>
      <c r="K6" s="4"/>
      <c r="L6" s="4"/>
    </row>
    <row r="7" spans="1:12" ht="15" customHeight="1" x14ac:dyDescent="0.25">
      <c r="A7" s="4"/>
      <c r="B7" s="12" t="s">
        <v>175</v>
      </c>
      <c r="C7" s="13">
        <v>11853.285506970336</v>
      </c>
      <c r="D7"/>
      <c r="E7" s="12"/>
      <c r="F7" s="13">
        <v>2918.9796757803051</v>
      </c>
      <c r="G7" s="13">
        <v>0</v>
      </c>
      <c r="H7" s="4"/>
      <c r="I7" s="4"/>
      <c r="J7" s="4"/>
      <c r="K7" s="4"/>
      <c r="L7" s="4"/>
    </row>
    <row r="8" spans="1:12" ht="15" customHeight="1" x14ac:dyDescent="0.25">
      <c r="A8" s="4"/>
      <c r="B8" s="12" t="s">
        <v>176</v>
      </c>
      <c r="C8" s="13">
        <v>11708.327708308796</v>
      </c>
      <c r="D8"/>
      <c r="E8" s="12"/>
      <c r="F8" s="13">
        <v>2891.6834932753018</v>
      </c>
      <c r="G8" s="13">
        <v>0</v>
      </c>
      <c r="H8" s="4"/>
      <c r="I8" s="4"/>
      <c r="J8" s="4"/>
      <c r="K8" s="4"/>
      <c r="L8" s="4"/>
    </row>
    <row r="9" spans="1:12" ht="15" customHeight="1" x14ac:dyDescent="0.25">
      <c r="A9" s="4"/>
      <c r="B9" s="12" t="s">
        <v>177</v>
      </c>
      <c r="C9"/>
      <c r="D9" s="13">
        <v>11809.388878740929</v>
      </c>
      <c r="E9" s="13">
        <v>120.85145233629619</v>
      </c>
      <c r="F9" s="13">
        <v>2416.2472478186419</v>
      </c>
      <c r="G9" s="13">
        <v>0</v>
      </c>
      <c r="H9" s="4"/>
      <c r="I9" s="4"/>
      <c r="J9" s="4"/>
      <c r="K9" s="4"/>
      <c r="L9" s="4"/>
    </row>
    <row r="10" spans="1:12" ht="15" customHeight="1" x14ac:dyDescent="0.25">
      <c r="A10" s="4"/>
      <c r="B10" s="12" t="s">
        <v>178</v>
      </c>
      <c r="C10"/>
      <c r="D10" s="13">
        <v>11868.837172124535</v>
      </c>
      <c r="E10" s="13">
        <v>109.86944345862236</v>
      </c>
      <c r="F10" s="13">
        <v>2443.1005000806581</v>
      </c>
      <c r="G10" s="13">
        <v>0</v>
      </c>
      <c r="H10" s="4"/>
      <c r="I10" s="4"/>
      <c r="J10" s="4"/>
      <c r="K10" s="4"/>
      <c r="L10" s="4"/>
    </row>
    <row r="11" spans="1:12" ht="15" customHeight="1" x14ac:dyDescent="0.25">
      <c r="A11" s="4"/>
      <c r="B11" s="12" t="s">
        <v>179</v>
      </c>
      <c r="C11"/>
      <c r="D11" s="13">
        <v>11925.359542736949</v>
      </c>
      <c r="E11" s="13">
        <v>109.00156063879649</v>
      </c>
      <c r="F11" s="13">
        <v>2463.3595116430606</v>
      </c>
      <c r="G11" s="13">
        <v>0</v>
      </c>
      <c r="H11" s="4"/>
      <c r="I11" s="4"/>
      <c r="J11" s="4"/>
      <c r="K11" s="4"/>
      <c r="L11" s="4"/>
    </row>
    <row r="12" spans="1:12" ht="15" customHeight="1" x14ac:dyDescent="0.25">
      <c r="A12" s="4"/>
      <c r="B12" s="12" t="s">
        <v>180</v>
      </c>
      <c r="C12" s="12"/>
      <c r="D12" s="13">
        <v>11296.083524469885</v>
      </c>
      <c r="E12" s="13">
        <v>106.82980296394207</v>
      </c>
      <c r="F12" s="13">
        <v>2456.0870587971726</v>
      </c>
      <c r="G12" s="13">
        <v>0</v>
      </c>
      <c r="H12" s="4"/>
      <c r="I12" s="4"/>
      <c r="J12" s="4"/>
      <c r="K12" s="4"/>
      <c r="L12" s="4"/>
    </row>
    <row r="13" spans="1:12" ht="15" customHeight="1" x14ac:dyDescent="0.25">
      <c r="A13" s="4"/>
      <c r="B13" s="12" t="s">
        <v>181</v>
      </c>
      <c r="C13" s="12"/>
      <c r="D13" s="13">
        <v>10905.915995681011</v>
      </c>
      <c r="E13" s="13">
        <v>243.78372975474315</v>
      </c>
      <c r="F13" s="13">
        <v>2631.8401974394569</v>
      </c>
      <c r="G13" s="13">
        <v>0</v>
      </c>
      <c r="H13" s="4"/>
      <c r="I13" s="4"/>
      <c r="J13" s="4"/>
      <c r="K13" s="4"/>
      <c r="L13" s="4"/>
    </row>
    <row r="14" spans="1:12" ht="15" customHeight="1" x14ac:dyDescent="0.25">
      <c r="A14" s="4"/>
      <c r="B14" s="12" t="s">
        <v>182</v>
      </c>
      <c r="C14" s="12"/>
      <c r="D14" s="13">
        <v>10807.257542188499</v>
      </c>
      <c r="E14" s="13">
        <v>269.74637108558937</v>
      </c>
      <c r="F14" s="13">
        <v>2696.8961821980238</v>
      </c>
      <c r="G14" s="13">
        <v>0</v>
      </c>
      <c r="H14" s="4"/>
      <c r="I14" s="4"/>
      <c r="J14" s="4"/>
      <c r="K14" s="4"/>
      <c r="L14" s="4"/>
    </row>
    <row r="15" spans="1:12" ht="15" customHeight="1" x14ac:dyDescent="0.25">
      <c r="A15" s="4"/>
      <c r="B15" s="12" t="s">
        <v>183</v>
      </c>
      <c r="C15" s="12"/>
      <c r="D15" s="13">
        <v>10854.148363682401</v>
      </c>
      <c r="E15" s="13">
        <v>561.69452788386479</v>
      </c>
      <c r="F15" s="13">
        <v>2757.9598252906549</v>
      </c>
      <c r="G15" s="13">
        <v>0</v>
      </c>
      <c r="H15" s="4"/>
      <c r="I15" s="4"/>
      <c r="J15" s="4"/>
      <c r="K15" s="4"/>
      <c r="L15" s="4"/>
    </row>
    <row r="16" spans="1:12" ht="15" customHeight="1" x14ac:dyDescent="0.25">
      <c r="A16" s="4"/>
      <c r="B16" s="12" t="s">
        <v>184</v>
      </c>
      <c r="C16" s="12"/>
      <c r="D16" s="13">
        <v>10376.625996922314</v>
      </c>
      <c r="E16" s="13">
        <v>738.88691983122362</v>
      </c>
      <c r="F16" s="13">
        <v>2686.9561677835691</v>
      </c>
      <c r="G16" s="13">
        <v>1304.9622693472324</v>
      </c>
      <c r="H16" s="4"/>
      <c r="I16" s="4"/>
      <c r="J16" s="4"/>
      <c r="K16" s="4"/>
      <c r="L16" s="4"/>
    </row>
    <row r="17" spans="1:12" ht="15" customHeight="1" x14ac:dyDescent="0.25">
      <c r="A17" s="4"/>
      <c r="B17" s="12" t="s">
        <v>185</v>
      </c>
      <c r="C17" s="12"/>
      <c r="D17" s="13">
        <v>11296.002604599998</v>
      </c>
      <c r="E17" s="13">
        <v>813.79853660000003</v>
      </c>
      <c r="F17" s="13">
        <v>2734.7487999999998</v>
      </c>
      <c r="G17" s="13">
        <v>539.94196620000002</v>
      </c>
      <c r="H17" s="4"/>
      <c r="I17" s="4"/>
      <c r="J17" s="4"/>
      <c r="K17" s="4"/>
      <c r="L17" s="4"/>
    </row>
    <row r="18" spans="1:12" ht="15" customHeight="1" x14ac:dyDescent="0.25">
      <c r="A18" s="4"/>
      <c r="B18" s="12" t="s">
        <v>186</v>
      </c>
      <c r="C18" s="12"/>
      <c r="D18" s="13">
        <v>11462.138999999999</v>
      </c>
      <c r="E18" s="13">
        <v>784.98299999999983</v>
      </c>
      <c r="F18" s="13">
        <v>2710</v>
      </c>
      <c r="G18" s="13">
        <v>0</v>
      </c>
      <c r="H18" s="4"/>
      <c r="I18" s="4"/>
      <c r="J18" s="4"/>
      <c r="K18" s="4"/>
      <c r="L18" s="4"/>
    </row>
    <row r="19" spans="1:12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A4B6-E835-4FFF-9361-FFCE30FDB593}">
  <dimension ref="A1:L23"/>
  <sheetViews>
    <sheetView workbookViewId="0">
      <selection activeCell="D16" sqref="D16"/>
    </sheetView>
  </sheetViews>
  <sheetFormatPr defaultRowHeight="15" x14ac:dyDescent="0.25"/>
  <cols>
    <col min="1" max="1" width="18.42578125" style="2" customWidth="1"/>
    <col min="2" max="2" width="9.140625" style="2"/>
    <col min="3" max="3" width="12.28515625" style="2" customWidth="1"/>
    <col min="4" max="4" width="13.85546875" style="2" customWidth="1"/>
    <col min="5" max="5" width="9.140625" style="2"/>
    <col min="6" max="6" width="12.5703125" style="2" customWidth="1"/>
    <col min="7" max="16384" width="9.140625" style="2"/>
  </cols>
  <sheetData>
    <row r="1" spans="1:12" x14ac:dyDescent="0.25">
      <c r="A1" s="1" t="s">
        <v>0</v>
      </c>
      <c r="B1" s="2" t="s">
        <v>161</v>
      </c>
    </row>
    <row r="2" spans="1:12" x14ac:dyDescent="0.25">
      <c r="A2" s="1" t="s">
        <v>2</v>
      </c>
      <c r="B2" s="2" t="s">
        <v>162</v>
      </c>
    </row>
    <row r="3" spans="1:12" x14ac:dyDescent="0.25">
      <c r="A3" s="1"/>
    </row>
    <row r="4" spans="1:12" ht="15" customHeight="1" x14ac:dyDescent="0.35">
      <c r="A4" s="5" t="s">
        <v>1</v>
      </c>
      <c r="B4" s="14" t="s">
        <v>187</v>
      </c>
      <c r="C4" s="14" t="s">
        <v>188</v>
      </c>
      <c r="D4"/>
      <c r="E4"/>
      <c r="F4"/>
      <c r="G4"/>
      <c r="H4" s="4"/>
      <c r="I4" s="4"/>
      <c r="J4" s="4"/>
      <c r="K4" s="4"/>
      <c r="L4" s="4"/>
    </row>
    <row r="5" spans="1:12" ht="15" customHeight="1" x14ac:dyDescent="0.25">
      <c r="A5" s="4"/>
      <c r="B5" s="15">
        <v>7232.591921455416</v>
      </c>
      <c r="C5" s="16">
        <v>7503.5571292989844</v>
      </c>
      <c r="D5"/>
      <c r="E5"/>
      <c r="F5" s="16">
        <f>C5-B5</f>
        <v>270.96520784356835</v>
      </c>
      <c r="G5" s="17">
        <f>C5/B5</f>
        <v>1.0374644678956313</v>
      </c>
      <c r="H5" s="4"/>
      <c r="I5" s="4"/>
      <c r="J5" s="4"/>
      <c r="K5" s="4"/>
      <c r="L5" s="4"/>
    </row>
    <row r="6" spans="1:12" ht="15" customHeight="1" x14ac:dyDescent="0.25">
      <c r="A6" s="4"/>
      <c r="B6" s="15">
        <v>7243.3028368855294</v>
      </c>
      <c r="C6" s="16">
        <v>7650.6463636203089</v>
      </c>
      <c r="D6"/>
      <c r="E6"/>
      <c r="F6" s="16">
        <f t="shared" ref="F6:F16" si="0">C6-B6</f>
        <v>407.34352673477952</v>
      </c>
      <c r="G6" s="17">
        <f t="shared" ref="G6:G16" si="1">C6/B6</f>
        <v>1.0562372630149381</v>
      </c>
      <c r="H6" s="4"/>
      <c r="I6" s="4"/>
      <c r="J6" s="4"/>
      <c r="K6" s="4"/>
      <c r="L6" s="4"/>
    </row>
    <row r="7" spans="1:12" ht="15" customHeight="1" x14ac:dyDescent="0.25">
      <c r="A7" s="4"/>
      <c r="B7" s="15">
        <v>6951.764634393222</v>
      </c>
      <c r="C7" s="16">
        <v>7323.6930550451689</v>
      </c>
      <c r="D7"/>
      <c r="E7"/>
      <c r="F7" s="16">
        <f t="shared" si="0"/>
        <v>371.92842065194691</v>
      </c>
      <c r="G7" s="17">
        <f t="shared" si="1"/>
        <v>1.0535012964639028</v>
      </c>
      <c r="H7" s="4"/>
      <c r="I7" s="4"/>
      <c r="J7" s="4"/>
      <c r="K7" s="4"/>
      <c r="L7" s="4"/>
    </row>
    <row r="8" spans="1:12" ht="15" customHeight="1" x14ac:dyDescent="0.25">
      <c r="A8" s="4"/>
      <c r="B8" s="15">
        <v>6881.7739551223931</v>
      </c>
      <c r="C8" s="16">
        <v>7219.7167649759776</v>
      </c>
      <c r="D8"/>
      <c r="E8"/>
      <c r="F8" s="16">
        <f t="shared" si="0"/>
        <v>337.94280985358455</v>
      </c>
      <c r="G8" s="17">
        <f t="shared" si="1"/>
        <v>1.0491069326103104</v>
      </c>
      <c r="H8" s="4"/>
      <c r="I8" s="4"/>
      <c r="J8" s="4"/>
      <c r="K8" s="4"/>
      <c r="L8" s="4"/>
    </row>
    <row r="9" spans="1:12" ht="15" customHeight="1" x14ac:dyDescent="0.25">
      <c r="A9" s="4"/>
      <c r="B9" s="15">
        <v>6834.2785935969996</v>
      </c>
      <c r="C9" s="16">
        <v>7048.5799686451901</v>
      </c>
      <c r="D9"/>
      <c r="E9"/>
      <c r="F9" s="16">
        <f t="shared" si="0"/>
        <v>214.30137504819049</v>
      </c>
      <c r="G9" s="17">
        <f t="shared" si="1"/>
        <v>1.0313568392205972</v>
      </c>
      <c r="H9" s="4"/>
      <c r="I9" s="4"/>
      <c r="J9" s="4"/>
      <c r="K9" s="4"/>
      <c r="L9" s="4"/>
    </row>
    <row r="10" spans="1:12" ht="15" customHeight="1" x14ac:dyDescent="0.25">
      <c r="A10" s="4"/>
      <c r="B10" s="15">
        <v>6808.515540751554</v>
      </c>
      <c r="C10" s="16">
        <v>7019.9282062908615</v>
      </c>
      <c r="D10"/>
      <c r="E10"/>
      <c r="F10" s="16">
        <f t="shared" si="0"/>
        <v>211.41266553930745</v>
      </c>
      <c r="G10" s="17">
        <f t="shared" si="1"/>
        <v>1.0310512128927256</v>
      </c>
      <c r="H10" s="4"/>
      <c r="I10" s="4"/>
      <c r="J10" s="4"/>
      <c r="K10" s="4"/>
      <c r="L10" s="4"/>
    </row>
    <row r="11" spans="1:12" ht="15" customHeight="1" x14ac:dyDescent="0.25">
      <c r="A11" s="4"/>
      <c r="B11" s="15">
        <v>6830.5116676206417</v>
      </c>
      <c r="C11" s="16">
        <v>7168.5334791771984</v>
      </c>
      <c r="D11"/>
      <c r="E11"/>
      <c r="F11" s="16">
        <f t="shared" si="0"/>
        <v>338.02181155655671</v>
      </c>
      <c r="G11" s="17">
        <f t="shared" si="1"/>
        <v>1.0494870410893105</v>
      </c>
      <c r="H11" s="4"/>
      <c r="I11" s="4"/>
      <c r="J11" s="4"/>
      <c r="K11" s="4"/>
      <c r="L11" s="4"/>
    </row>
    <row r="12" spans="1:12" ht="15" customHeight="1" x14ac:dyDescent="0.25">
      <c r="A12" s="4"/>
      <c r="B12" s="15">
        <v>6681.5528699212373</v>
      </c>
      <c r="C12" s="16">
        <v>7184.5453876155516</v>
      </c>
      <c r="D12"/>
      <c r="E12"/>
      <c r="F12" s="16">
        <f t="shared" si="0"/>
        <v>502.9925176943143</v>
      </c>
      <c r="G12" s="17">
        <f t="shared" si="1"/>
        <v>1.0752807809032938</v>
      </c>
      <c r="H12" s="4"/>
      <c r="I12" s="4"/>
      <c r="J12" s="4"/>
      <c r="K12" s="4"/>
      <c r="L12" s="4"/>
    </row>
    <row r="13" spans="1:12" ht="15" customHeight="1" x14ac:dyDescent="0.25">
      <c r="A13" s="4"/>
      <c r="B13" s="15">
        <v>6600.445520306972</v>
      </c>
      <c r="C13" s="16">
        <v>7252.1699999465245</v>
      </c>
      <c r="D13"/>
      <c r="E13"/>
      <c r="F13" s="16">
        <f t="shared" si="0"/>
        <v>651.72447963955256</v>
      </c>
      <c r="G13" s="17">
        <f t="shared" si="1"/>
        <v>1.0987394680608229</v>
      </c>
      <c r="H13" s="4"/>
      <c r="I13" s="4"/>
      <c r="J13" s="4"/>
      <c r="K13" s="4"/>
      <c r="L13" s="4"/>
    </row>
    <row r="14" spans="1:12" ht="15" customHeight="1" x14ac:dyDescent="0.25">
      <c r="A14" s="4"/>
      <c r="B14" s="15">
        <v>6669.6260390036077</v>
      </c>
      <c r="C14" s="16">
        <v>7537.8226592114606</v>
      </c>
      <c r="D14"/>
      <c r="E14"/>
      <c r="F14" s="16">
        <f t="shared" si="0"/>
        <v>868.1966202078529</v>
      </c>
      <c r="G14" s="17">
        <f t="shared" si="1"/>
        <v>1.1301717090479566</v>
      </c>
      <c r="H14" s="4"/>
      <c r="I14" s="4"/>
      <c r="J14" s="4"/>
      <c r="K14" s="4"/>
      <c r="L14" s="4"/>
    </row>
    <row r="15" spans="1:12" ht="15" customHeight="1" x14ac:dyDescent="0.25">
      <c r="A15" s="4"/>
      <c r="B15" s="15">
        <v>6616.8380590850247</v>
      </c>
      <c r="C15" s="16">
        <v>7954.9895520842801</v>
      </c>
      <c r="D15" s="16"/>
      <c r="E15"/>
      <c r="F15" s="16">
        <f t="shared" si="0"/>
        <v>1338.1514929992554</v>
      </c>
      <c r="G15" s="17">
        <f t="shared" si="1"/>
        <v>1.20223428185037</v>
      </c>
      <c r="H15" s="4"/>
      <c r="I15" s="4"/>
      <c r="J15" s="4"/>
      <c r="K15" s="4"/>
      <c r="L15" s="4"/>
    </row>
    <row r="16" spans="1:12" ht="15" customHeight="1" x14ac:dyDescent="0.25">
      <c r="A16" s="4"/>
      <c r="B16" s="18">
        <v>6833.7854559894913</v>
      </c>
      <c r="C16" s="16">
        <v>8175.5293732952023</v>
      </c>
      <c r="D16" s="16">
        <v>8175.5293732952023</v>
      </c>
      <c r="E16"/>
      <c r="F16" s="16">
        <f t="shared" si="0"/>
        <v>1341.743917305711</v>
      </c>
      <c r="G16" s="17">
        <f t="shared" si="1"/>
        <v>1.1963397777039861</v>
      </c>
      <c r="H16" s="4"/>
      <c r="I16" s="4"/>
      <c r="J16" s="4"/>
      <c r="K16" s="4"/>
      <c r="L16" s="4"/>
    </row>
    <row r="17" spans="1:12" ht="15" customHeight="1" x14ac:dyDescent="0.25">
      <c r="A17" s="4"/>
      <c r="B17" s="15">
        <v>7050.732852893957</v>
      </c>
      <c r="C17" s="16"/>
      <c r="D17" s="16">
        <v>8790.1486071639138</v>
      </c>
      <c r="E17"/>
      <c r="F17" s="16">
        <f>D17-B17</f>
        <v>1739.4157542699568</v>
      </c>
      <c r="G17" s="17">
        <f>D17/B17</f>
        <v>1.2466999942503874</v>
      </c>
      <c r="H17" s="4"/>
      <c r="I17" s="4"/>
      <c r="J17" s="4"/>
      <c r="K17" s="4"/>
      <c r="L17" s="4"/>
    </row>
    <row r="18" spans="1:12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2B7B-B253-444D-8D7E-38AED195CED2}">
  <dimension ref="A1:L23"/>
  <sheetViews>
    <sheetView topLeftCell="A13" workbookViewId="0">
      <selection activeCell="B4" sqref="B4:G16"/>
    </sheetView>
  </sheetViews>
  <sheetFormatPr defaultRowHeight="15" x14ac:dyDescent="0.25"/>
  <cols>
    <col min="1" max="1" width="18.42578125" style="2" customWidth="1"/>
    <col min="2" max="16384" width="9.140625" style="2"/>
  </cols>
  <sheetData>
    <row r="1" spans="1:12" x14ac:dyDescent="0.25">
      <c r="A1" s="1" t="s">
        <v>0</v>
      </c>
      <c r="B1" s="2" t="s">
        <v>163</v>
      </c>
    </row>
    <row r="2" spans="1:12" x14ac:dyDescent="0.25">
      <c r="A2" s="1" t="s">
        <v>2</v>
      </c>
      <c r="B2" s="2" t="s">
        <v>164</v>
      </c>
    </row>
    <row r="3" spans="1:12" x14ac:dyDescent="0.25">
      <c r="A3" s="1"/>
    </row>
    <row r="4" spans="1:12" ht="15" customHeight="1" x14ac:dyDescent="0.25">
      <c r="A4" s="5" t="s">
        <v>1</v>
      </c>
      <c r="B4" s="12" t="s">
        <v>189</v>
      </c>
      <c r="C4" s="12" t="s">
        <v>190</v>
      </c>
      <c r="D4" s="12"/>
      <c r="E4" s="12"/>
      <c r="F4" s="19"/>
      <c r="G4" s="12"/>
      <c r="H4" s="4"/>
      <c r="I4" s="4"/>
      <c r="J4" s="4"/>
      <c r="K4" s="4"/>
      <c r="L4" s="4"/>
    </row>
    <row r="5" spans="1:12" ht="15" customHeight="1" x14ac:dyDescent="0.25">
      <c r="A5" s="4"/>
      <c r="B5" s="20">
        <f>F5/1000</f>
        <v>7804.2246637792914</v>
      </c>
      <c r="C5" s="20">
        <f>G5/1000</f>
        <v>10500.530344982975</v>
      </c>
      <c r="D5" s="12"/>
      <c r="E5" s="20"/>
      <c r="F5" s="20">
        <v>7804224.6637792913</v>
      </c>
      <c r="G5" s="21">
        <v>10500530.344982976</v>
      </c>
      <c r="H5" s="4"/>
      <c r="I5" s="4"/>
      <c r="J5" s="4"/>
      <c r="K5" s="4"/>
      <c r="L5" s="4"/>
    </row>
    <row r="6" spans="1:12" ht="15" customHeight="1" x14ac:dyDescent="0.25">
      <c r="A6" s="4"/>
      <c r="B6" s="20">
        <f t="shared" ref="B6:C16" si="0">F6/1000</f>
        <v>7585.5440357321368</v>
      </c>
      <c r="C6" s="20">
        <f t="shared" si="0"/>
        <v>10210.871765922606</v>
      </c>
      <c r="D6" s="12"/>
      <c r="E6" s="20"/>
      <c r="F6" s="20">
        <v>7585544.035732137</v>
      </c>
      <c r="G6" s="21">
        <v>10210871.765922606</v>
      </c>
      <c r="H6" s="4"/>
      <c r="I6" s="4"/>
      <c r="J6" s="4"/>
      <c r="K6" s="4"/>
      <c r="L6" s="4"/>
    </row>
    <row r="7" spans="1:12" ht="15" customHeight="1" x14ac:dyDescent="0.25">
      <c r="A7" s="4"/>
      <c r="B7" s="20">
        <f t="shared" si="0"/>
        <v>7100.5975639970966</v>
      </c>
      <c r="C7" s="20">
        <f t="shared" si="0"/>
        <v>9951.4233140575852</v>
      </c>
      <c r="D7" s="12"/>
      <c r="E7"/>
      <c r="F7" s="20">
        <v>7100597.5639970964</v>
      </c>
      <c r="G7" s="21">
        <v>9951423.3140575849</v>
      </c>
      <c r="H7" s="4"/>
      <c r="I7" s="4"/>
      <c r="J7" s="4"/>
      <c r="K7" s="4"/>
      <c r="L7" s="4"/>
    </row>
    <row r="8" spans="1:12" ht="15" customHeight="1" x14ac:dyDescent="0.25">
      <c r="A8" s="4"/>
      <c r="B8" s="20">
        <f t="shared" si="0"/>
        <v>7032.3335937592892</v>
      </c>
      <c r="C8" s="20">
        <f t="shared" si="0"/>
        <v>9627.5116675585341</v>
      </c>
      <c r="D8" s="12"/>
      <c r="E8"/>
      <c r="F8" s="20">
        <v>7032333.593759289</v>
      </c>
      <c r="G8" s="21">
        <v>9627511.6675585341</v>
      </c>
      <c r="H8" s="4"/>
      <c r="I8" s="4"/>
      <c r="J8" s="4"/>
      <c r="K8" s="4"/>
      <c r="L8" s="4"/>
    </row>
    <row r="9" spans="1:12" ht="15" customHeight="1" x14ac:dyDescent="0.25">
      <c r="A9" s="4"/>
      <c r="B9" s="20">
        <f t="shared" si="0"/>
        <v>7117.0709271793203</v>
      </c>
      <c r="C9" s="20">
        <f t="shared" si="0"/>
        <v>9662.7315469297901</v>
      </c>
      <c r="D9" s="12"/>
      <c r="E9"/>
      <c r="F9" s="20">
        <v>7117070.9271793207</v>
      </c>
      <c r="G9" s="21">
        <v>9662731.5469297897</v>
      </c>
      <c r="H9" s="4"/>
      <c r="I9" s="4"/>
      <c r="J9" s="4"/>
      <c r="K9" s="4"/>
      <c r="L9" s="4"/>
    </row>
    <row r="10" spans="1:12" ht="15" customHeight="1" x14ac:dyDescent="0.25">
      <c r="A10" s="4"/>
      <c r="B10" s="20">
        <f t="shared" si="0"/>
        <v>7188.5779448298108</v>
      </c>
      <c r="C10" s="20">
        <f t="shared" si="0"/>
        <v>9699.5632908533626</v>
      </c>
      <c r="D10" s="12"/>
      <c r="E10"/>
      <c r="F10" s="20">
        <v>7188577.9448298104</v>
      </c>
      <c r="G10" s="21">
        <v>9699563.2908533625</v>
      </c>
      <c r="H10" s="4"/>
      <c r="I10" s="4"/>
      <c r="J10" s="4"/>
      <c r="K10" s="4"/>
      <c r="L10" s="4"/>
    </row>
    <row r="11" spans="1:12" ht="15" customHeight="1" x14ac:dyDescent="0.25">
      <c r="A11" s="4"/>
      <c r="B11" s="20">
        <f t="shared" si="0"/>
        <v>7042.6525427255165</v>
      </c>
      <c r="C11" s="20">
        <f t="shared" si="0"/>
        <v>9537.8523246110399</v>
      </c>
      <c r="D11" s="12"/>
      <c r="E11"/>
      <c r="F11" s="20">
        <v>7042652.5427255165</v>
      </c>
      <c r="G11" s="21">
        <v>9537852.3246110398</v>
      </c>
      <c r="H11" s="4"/>
      <c r="I11" s="4"/>
      <c r="J11" s="4"/>
      <c r="K11" s="4"/>
      <c r="L11" s="4"/>
    </row>
    <row r="12" spans="1:12" ht="15" customHeight="1" x14ac:dyDescent="0.25">
      <c r="A12" s="4"/>
      <c r="B12" s="20">
        <f t="shared" si="0"/>
        <v>6705.0648135494494</v>
      </c>
      <c r="C12" s="20">
        <f t="shared" si="0"/>
        <v>9338.018330962328</v>
      </c>
      <c r="D12" s="12"/>
      <c r="E12" s="12"/>
      <c r="F12" s="20">
        <v>6705064.8135494497</v>
      </c>
      <c r="G12" s="21">
        <v>9338018.3309623282</v>
      </c>
      <c r="H12" s="4"/>
      <c r="I12" s="4"/>
      <c r="J12" s="4"/>
      <c r="K12" s="4"/>
      <c r="L12" s="4"/>
    </row>
    <row r="13" spans="1:12" ht="15" customHeight="1" x14ac:dyDescent="0.25">
      <c r="A13" s="4"/>
      <c r="B13" s="20">
        <f t="shared" si="0"/>
        <v>6764.4404766311891</v>
      </c>
      <c r="C13" s="20">
        <f t="shared" si="0"/>
        <v>9417.195600802097</v>
      </c>
      <c r="D13" s="12"/>
      <c r="E13" s="12"/>
      <c r="F13" s="20">
        <v>6764440.4766311888</v>
      </c>
      <c r="G13" s="21">
        <v>9417195.6008020975</v>
      </c>
      <c r="H13" s="4"/>
      <c r="I13" s="4"/>
      <c r="J13" s="4"/>
      <c r="K13" s="4"/>
      <c r="L13" s="4"/>
    </row>
    <row r="14" spans="1:12" ht="15" customHeight="1" x14ac:dyDescent="0.25">
      <c r="A14" s="4"/>
      <c r="B14" s="20">
        <f t="shared" si="0"/>
        <v>6650.7877525085787</v>
      </c>
      <c r="C14" s="20">
        <f t="shared" si="0"/>
        <v>9417.07906887631</v>
      </c>
      <c r="D14" s="12"/>
      <c r="E14" s="12"/>
      <c r="F14" s="20">
        <v>6650787.7525085788</v>
      </c>
      <c r="G14" s="21">
        <v>9417079.0688763093</v>
      </c>
      <c r="H14" s="4"/>
      <c r="I14" s="4"/>
      <c r="J14" s="4"/>
      <c r="K14" s="4"/>
      <c r="L14" s="4"/>
    </row>
    <row r="15" spans="1:12" ht="15" customHeight="1" x14ac:dyDescent="0.25">
      <c r="A15" s="4"/>
      <c r="B15" s="20">
        <f t="shared" si="0"/>
        <v>6596.1172022307637</v>
      </c>
      <c r="C15" s="20">
        <f t="shared" si="0"/>
        <v>9638.1080148929977</v>
      </c>
      <c r="D15" s="12"/>
      <c r="E15" s="12"/>
      <c r="F15" s="20">
        <v>6596117.2022307636</v>
      </c>
      <c r="G15" s="21">
        <v>9638108.0148929972</v>
      </c>
      <c r="H15" s="4"/>
      <c r="I15" s="4"/>
      <c r="J15" s="4"/>
      <c r="K15" s="4"/>
      <c r="L15" s="4"/>
    </row>
    <row r="16" spans="1:12" ht="15" customHeight="1" x14ac:dyDescent="0.25">
      <c r="A16" s="4"/>
      <c r="B16" s="20">
        <f t="shared" si="0"/>
        <v>6623.9170338644826</v>
      </c>
      <c r="C16" s="20">
        <f t="shared" si="0"/>
        <v>9626.3291431124362</v>
      </c>
      <c r="D16" s="12"/>
      <c r="E16"/>
      <c r="F16" s="22">
        <v>6623917.0338644823</v>
      </c>
      <c r="G16" s="23">
        <v>9626329.1431124359</v>
      </c>
      <c r="H16" s="4"/>
      <c r="I16" s="4"/>
      <c r="J16" s="4"/>
      <c r="K16" s="4"/>
      <c r="L16" s="4"/>
    </row>
    <row r="17" spans="1:12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87EF6-3F5D-46DE-9853-F21918ACD7C3}">
  <dimension ref="A1:L23"/>
  <sheetViews>
    <sheetView tabSelected="1" workbookViewId="0">
      <selection activeCell="C16" sqref="C16"/>
    </sheetView>
  </sheetViews>
  <sheetFormatPr defaultRowHeight="15" x14ac:dyDescent="0.25"/>
  <cols>
    <col min="1" max="1" width="18.42578125" style="2" customWidth="1"/>
    <col min="2" max="8" width="17.140625" style="2" customWidth="1"/>
    <col min="9" max="16384" width="9.140625" style="2"/>
  </cols>
  <sheetData>
    <row r="1" spans="1:12" x14ac:dyDescent="0.25">
      <c r="A1" s="1" t="s">
        <v>0</v>
      </c>
      <c r="B1" s="2" t="s">
        <v>165</v>
      </c>
    </row>
    <row r="2" spans="1:12" x14ac:dyDescent="0.25">
      <c r="A2" s="1" t="s">
        <v>2</v>
      </c>
      <c r="B2" s="2" t="s">
        <v>166</v>
      </c>
    </row>
    <row r="3" spans="1:12" x14ac:dyDescent="0.25">
      <c r="A3" s="1"/>
    </row>
    <row r="4" spans="1:12" ht="15" customHeight="1" x14ac:dyDescent="0.25">
      <c r="A4" s="5" t="s">
        <v>1</v>
      </c>
      <c r="B4" s="12" t="s">
        <v>167</v>
      </c>
      <c r="C4" s="12" t="s">
        <v>191</v>
      </c>
      <c r="D4" s="12" t="s">
        <v>192</v>
      </c>
      <c r="E4" s="12" t="s">
        <v>193</v>
      </c>
      <c r="F4" s="12" t="s">
        <v>194</v>
      </c>
      <c r="G4" s="12" t="s">
        <v>195</v>
      </c>
      <c r="H4" s="12" t="s">
        <v>196</v>
      </c>
      <c r="I4" s="4"/>
      <c r="J4" s="4"/>
      <c r="K4" s="4"/>
      <c r="L4" s="4"/>
    </row>
    <row r="5" spans="1:12" ht="15" customHeight="1" x14ac:dyDescent="0.25">
      <c r="A5" s="4"/>
      <c r="B5" s="12" t="s">
        <v>186</v>
      </c>
      <c r="C5" s="24">
        <v>99.999999999999986</v>
      </c>
      <c r="D5" s="24">
        <v>99.999999999999986</v>
      </c>
      <c r="E5" s="25"/>
      <c r="F5" s="24"/>
      <c r="G5" s="24"/>
      <c r="H5" s="26"/>
      <c r="I5" s="4"/>
      <c r="J5" s="4"/>
      <c r="K5" s="4"/>
      <c r="L5" s="4"/>
    </row>
    <row r="6" spans="1:12" ht="15" customHeight="1" x14ac:dyDescent="0.25">
      <c r="A6" s="4"/>
      <c r="B6" s="12" t="s">
        <v>197</v>
      </c>
      <c r="C6" s="24">
        <v>98.847143980572554</v>
      </c>
      <c r="D6" s="24">
        <v>99.746826600441466</v>
      </c>
      <c r="E6" s="25">
        <v>98.847143980572554</v>
      </c>
      <c r="F6" s="24">
        <v>98.847143980572554</v>
      </c>
      <c r="G6" s="24">
        <v>99.746826600441466</v>
      </c>
      <c r="H6" s="26">
        <v>99.746826600441466</v>
      </c>
      <c r="I6" s="4"/>
      <c r="J6" s="4"/>
      <c r="K6" s="4"/>
      <c r="L6" s="4"/>
    </row>
    <row r="7" spans="1:12" ht="15" customHeight="1" x14ac:dyDescent="0.25">
      <c r="A7" s="4"/>
      <c r="B7" s="12" t="s">
        <v>198</v>
      </c>
      <c r="C7" s="24"/>
      <c r="D7" s="24"/>
      <c r="E7" s="25">
        <v>97.447827047985669</v>
      </c>
      <c r="F7" s="27">
        <v>93.734630827038771</v>
      </c>
      <c r="G7" s="24">
        <v>99.279153938192408</v>
      </c>
      <c r="H7" s="26">
        <v>95.565957717245553</v>
      </c>
      <c r="I7" s="4"/>
      <c r="J7" s="4"/>
      <c r="K7" s="4"/>
      <c r="L7" s="4"/>
    </row>
    <row r="8" spans="1:12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Publication Title</vt:lpstr>
      <vt:lpstr>Example</vt:lpstr>
      <vt:lpstr>Fig.1</vt:lpstr>
      <vt:lpstr>Fig.2</vt:lpstr>
      <vt:lpstr>Fig.3</vt:lpstr>
      <vt:lpstr>Fig.4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2023-08-07T12:12:22Z</dcterms:modified>
</cp:coreProperties>
</file>