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tables/table1.xml" ContentType="application/vnd.openxmlformats-officedocument.spreadsheetml.table+xml"/>
  <Override PartName="/xl/charts/chart4.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xml"/>
  <Override PartName="/xl/tables/table2.xml" ContentType="application/vnd.openxmlformats-officedocument.spreadsheetml.table+xml"/>
  <Override PartName="/xl/charts/chart5.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tables/table3.xml" ContentType="application/vnd.openxmlformats-officedocument.spreadsheetml.table+xml"/>
  <Override PartName="/xl/charts/chart6.xml" ContentType="application/vnd.openxmlformats-officedocument.drawingml.chart+xml"/>
  <Override PartName="/xl/drawings/drawing11.xml" ContentType="application/vnd.openxmlformats-officedocument.drawing+xml"/>
  <Override PartName="/xl/tables/table4.xml" ContentType="application/vnd.openxmlformats-officedocument.spreadsheetml.table+xml"/>
  <Override PartName="/xl/charts/chart7.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xml"/>
  <Override PartName="/xl/tables/table5.xml" ContentType="application/vnd.openxmlformats-officedocument.spreadsheetml.table+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4.xml" ContentType="application/vnd.openxmlformats-officedocument.drawing+xml"/>
  <Override PartName="/xl/tables/table6.xml" ContentType="application/vnd.openxmlformats-officedocument.spreadsheetml.table+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xml"/>
  <Override PartName="/xl/charts/chart12.xml" ContentType="application/vnd.openxmlformats-officedocument.drawingml.chart+xml"/>
  <Override PartName="/xl/theme/themeOverride6.xml" ContentType="application/vnd.openxmlformats-officedocument.themeOverride+xml"/>
  <Override PartName="/xl/drawings/drawing17.xml" ContentType="application/vnd.openxmlformats-officedocument.drawing+xml"/>
  <Override PartName="/xl/charts/chart13.xml" ContentType="application/vnd.openxmlformats-officedocument.drawingml.chart+xml"/>
  <Override PartName="/xl/theme/themeOverride7.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4.xml" ContentType="application/vnd.openxmlformats-officedocument.drawingml.chart+xml"/>
  <Override PartName="/xl/theme/themeOverride8.xml" ContentType="application/vnd.openxmlformats-officedocument.themeOverride+xml"/>
  <Override PartName="/xl/drawings/drawing20.xml" ContentType="application/vnd.openxmlformats-officedocument.drawing+xml"/>
  <Override PartName="/xl/charts/chart15.xml" ContentType="application/vnd.openxmlformats-officedocument.drawingml.chart+xml"/>
  <Override PartName="/xl/theme/themeOverride9.xml" ContentType="application/vnd.openxmlformats-officedocument.themeOverride+xml"/>
  <Override PartName="/xl/drawings/drawing21.xml" ContentType="application/vnd.openxmlformats-officedocument.drawing+xml"/>
  <Override PartName="/xl/charts/chart16.xml" ContentType="application/vnd.openxmlformats-officedocument.drawingml.chart+xml"/>
  <Override PartName="/xl/theme/themeOverride10.xml" ContentType="application/vnd.openxmlformats-officedocument.themeOverride+xml"/>
  <Override PartName="/xl/drawings/drawing22.xml" ContentType="application/vnd.openxmlformats-officedocument.drawing+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1.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18.xml" ContentType="application/vnd.openxmlformats-officedocument.drawingml.chart+xml"/>
  <Override PartName="/xl/theme/themeOverride12.xml" ContentType="application/vnd.openxmlformats-officedocument.themeOverride+xml"/>
  <Override PartName="/xl/drawings/drawing25.xml" ContentType="application/vnd.openxmlformats-officedocument.drawing+xml"/>
  <Override PartName="/xl/tables/table7.xml" ContentType="application/vnd.openxmlformats-officedocument.spreadsheetml.table+xml"/>
  <Override PartName="/xl/charts/chart1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6.xml" ContentType="application/vnd.openxmlformats-officedocument.drawing+xml"/>
  <Override PartName="/xl/charts/chart20.xml" ContentType="application/vnd.openxmlformats-officedocument.drawingml.chart+xml"/>
  <Override PartName="/xl/drawings/drawing27.xml" ContentType="application/vnd.openxmlformats-officedocument.drawing+xml"/>
  <Override PartName="/xl/charts/chart21.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3.xml" ContentType="application/vnd.openxmlformats-officedocument.themeOverride+xml"/>
  <Override PartName="/xl/drawings/drawing2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mc:AlternateContent xmlns:mc="http://schemas.openxmlformats.org/markup-compatibility/2006">
    <mc:Choice Requires="x15">
      <x15ac:absPath xmlns:x15ac="http://schemas.microsoft.com/office/spreadsheetml/2010/11/ac" url="T:\Comms\Outputs\October 2022\Green Budget\"/>
    </mc:Choice>
  </mc:AlternateContent>
  <xr:revisionPtr revIDLastSave="0" documentId="13_ncr:1_{1088B98D-EE50-41F5-955D-57201396B372}" xr6:coauthVersionLast="36" xr6:coauthVersionMax="36" xr10:uidLastSave="{00000000-0000-0000-0000-000000000000}"/>
  <bookViews>
    <workbookView xWindow="0" yWindow="0" windowWidth="20925" windowHeight="7980" firstSheet="12" activeTab="20" xr2:uid="{3A94F883-6A38-48CF-8FCA-837294F49CB6}"/>
  </bookViews>
  <sheets>
    <sheet name="Fig 1" sheetId="1" r:id="rId1"/>
    <sheet name="Fig 2" sheetId="2" r:id="rId2"/>
    <sheet name="Fig 3" sheetId="3" r:id="rId3"/>
    <sheet name="Fig 4" sheetId="4" r:id="rId4"/>
    <sheet name="Fig 5" sheetId="5" r:id="rId5"/>
    <sheet name="Fig 6" sheetId="6" r:id="rId6"/>
    <sheet name="Fig 7" sheetId="7" r:id="rId7"/>
    <sheet name="Fig 8" sheetId="8" r:id="rId8"/>
    <sheet name="Fig 9" sheetId="9" r:id="rId9"/>
    <sheet name="Fig 10" sheetId="10" r:id="rId10"/>
    <sheet name="Fig 11" sheetId="11" r:id="rId11"/>
    <sheet name="Fig 12" sheetId="12" r:id="rId12"/>
    <sheet name="Fig 13" sheetId="13" r:id="rId13"/>
    <sheet name="Fig 14" sheetId="14" r:id="rId14"/>
    <sheet name="Fig 15" sheetId="15" r:id="rId15"/>
    <sheet name="Fig 16" sheetId="16" r:id="rId16"/>
    <sheet name="Fig 17" sheetId="17" r:id="rId17"/>
    <sheet name="Fig 18" sheetId="18" r:id="rId18"/>
    <sheet name="Fig A.1" sheetId="19" r:id="rId19"/>
    <sheet name="Fig A.2" sheetId="20" r:id="rId20"/>
    <sheet name="Fig A.3" sheetId="21" r:id="rId21"/>
  </sheets>
  <externalReferences>
    <externalReference r:id="rId22"/>
    <externalReference r:id="rId23"/>
    <externalReference r:id="rId24"/>
  </externalReferences>
  <definedNames>
    <definedName name="_Hlk113377164" localSheetId="0">'Fig 1'!$F$24</definedName>
    <definedName name="_Hlk115258401" localSheetId="6">'Fig 7'!$J$37</definedName>
    <definedName name="_Ref110940381" localSheetId="11">'Fig 12'!$A$1</definedName>
    <definedName name="_Ref111199588" localSheetId="3">'Fig 4'!$A$1</definedName>
    <definedName name="_Ref111213048" localSheetId="5">'Fig 6'!$A$1</definedName>
    <definedName name="_Ref111215274" localSheetId="6">'Fig 7'!$A$1</definedName>
    <definedName name="_Ref111215352" localSheetId="7">'Fig 8'!#REF!</definedName>
    <definedName name="_Ref111215490" localSheetId="9">'Fig 10'!$A$1</definedName>
    <definedName name="_Ref111215515" localSheetId="10">'Fig 11'!$A$1</definedName>
    <definedName name="_Ref112176064" localSheetId="13">'Fig 14'!$A$1</definedName>
    <definedName name="_Ref112229758" localSheetId="8">'Fig 9'!$A$1</definedName>
    <definedName name="_Ref113461231" localSheetId="1">'Fig 2'!$A$1</definedName>
    <definedName name="_Ref114133838" localSheetId="16">'Fig 17'!$A$1</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8" l="1"/>
  <c r="L19" i="18"/>
  <c r="K19" i="18"/>
  <c r="J19" i="18"/>
  <c r="I19" i="18"/>
  <c r="H19" i="18"/>
  <c r="M18" i="18"/>
  <c r="L18" i="18"/>
  <c r="K18" i="18"/>
  <c r="J18" i="18"/>
  <c r="I18" i="18"/>
  <c r="H18" i="18"/>
  <c r="M17" i="18"/>
  <c r="L17" i="18"/>
  <c r="K17" i="18"/>
  <c r="J17" i="18"/>
  <c r="I17" i="18"/>
  <c r="H17" i="18"/>
  <c r="M16" i="18"/>
  <c r="L16" i="18"/>
  <c r="K16" i="18"/>
  <c r="J16" i="18"/>
  <c r="I16" i="18"/>
  <c r="H16" i="18"/>
  <c r="M15" i="18"/>
  <c r="L15" i="18"/>
  <c r="K15" i="18"/>
  <c r="J15" i="18"/>
  <c r="I15" i="18"/>
  <c r="H15" i="18"/>
  <c r="M14" i="18"/>
  <c r="L14" i="18"/>
  <c r="K14" i="18"/>
  <c r="J14" i="18"/>
  <c r="I14" i="18"/>
  <c r="H14" i="18"/>
  <c r="M13" i="18"/>
  <c r="L13" i="18"/>
  <c r="K13" i="18"/>
  <c r="J13" i="18"/>
  <c r="I13" i="18"/>
  <c r="H13" i="18"/>
  <c r="M12" i="18"/>
  <c r="L12" i="18"/>
  <c r="K12" i="18"/>
  <c r="J12" i="18"/>
  <c r="I12" i="18"/>
  <c r="H12" i="18"/>
  <c r="M11" i="18"/>
  <c r="L11" i="18"/>
  <c r="K11" i="18"/>
  <c r="J11" i="18"/>
  <c r="I11" i="18"/>
  <c r="H11" i="18"/>
  <c r="M10" i="18"/>
  <c r="L10" i="18"/>
  <c r="K10" i="18"/>
  <c r="J10" i="18"/>
  <c r="I10" i="18"/>
  <c r="H10" i="18"/>
  <c r="M9" i="18"/>
  <c r="L9" i="18"/>
  <c r="K9" i="18"/>
  <c r="J9" i="18"/>
  <c r="I9" i="18"/>
  <c r="H9" i="18"/>
  <c r="M8" i="18"/>
  <c r="L8" i="18"/>
  <c r="K8" i="18"/>
  <c r="J8" i="18"/>
  <c r="I8" i="18"/>
  <c r="H8" i="18"/>
  <c r="M7" i="18"/>
  <c r="L7" i="18"/>
  <c r="K7" i="18"/>
  <c r="J7" i="18"/>
  <c r="I7" i="18"/>
  <c r="H7" i="18"/>
  <c r="M6" i="18"/>
  <c r="L6" i="18"/>
  <c r="K6" i="18"/>
  <c r="J6" i="18"/>
  <c r="I6" i="18"/>
  <c r="H6" i="18"/>
  <c r="M5" i="18"/>
  <c r="L5" i="18"/>
  <c r="K5" i="18"/>
  <c r="J5" i="18"/>
  <c r="I5" i="18"/>
  <c r="H5" i="18"/>
  <c r="M4" i="18"/>
  <c r="L4" i="18"/>
  <c r="K4" i="18"/>
  <c r="J4" i="18"/>
  <c r="I4" i="18"/>
  <c r="H4" i="18"/>
  <c r="M3" i="18"/>
  <c r="L3" i="18"/>
  <c r="K3" i="18"/>
  <c r="J3" i="18"/>
  <c r="I3" i="18"/>
  <c r="H3" i="18"/>
  <c r="M19" i="15"/>
  <c r="L19" i="15"/>
  <c r="K19" i="15"/>
  <c r="J19" i="15"/>
  <c r="I19" i="15"/>
  <c r="H19" i="15"/>
  <c r="M18" i="15"/>
  <c r="L18" i="15"/>
  <c r="K18" i="15"/>
  <c r="J18" i="15"/>
  <c r="I18" i="15"/>
  <c r="H18" i="15"/>
  <c r="M17" i="15"/>
  <c r="L17" i="15"/>
  <c r="K17" i="15"/>
  <c r="J17" i="15"/>
  <c r="I17" i="15"/>
  <c r="H17" i="15"/>
  <c r="M16" i="15"/>
  <c r="L16" i="15"/>
  <c r="K16" i="15"/>
  <c r="J16" i="15"/>
  <c r="I16" i="15"/>
  <c r="H16" i="15"/>
  <c r="M15" i="15"/>
  <c r="L15" i="15"/>
  <c r="K15" i="15"/>
  <c r="J15" i="15"/>
  <c r="I15" i="15"/>
  <c r="H15" i="15"/>
  <c r="M14" i="15"/>
  <c r="L14" i="15"/>
  <c r="K14" i="15"/>
  <c r="J14" i="15"/>
  <c r="I14" i="15"/>
  <c r="H14" i="15"/>
  <c r="M13" i="15"/>
  <c r="L13" i="15"/>
  <c r="K13" i="15"/>
  <c r="J13" i="15"/>
  <c r="I13" i="15"/>
  <c r="H13" i="15"/>
  <c r="M12" i="15"/>
  <c r="L12" i="15"/>
  <c r="K12" i="15"/>
  <c r="J12" i="15"/>
  <c r="I12" i="15"/>
  <c r="H12" i="15"/>
  <c r="M11" i="15"/>
  <c r="L11" i="15"/>
  <c r="K11" i="15"/>
  <c r="J11" i="15"/>
  <c r="I11" i="15"/>
  <c r="H11" i="15"/>
  <c r="M10" i="15"/>
  <c r="L10" i="15"/>
  <c r="K10" i="15"/>
  <c r="J10" i="15"/>
  <c r="I10" i="15"/>
  <c r="H10" i="15"/>
  <c r="M9" i="15"/>
  <c r="L9" i="15"/>
  <c r="K9" i="15"/>
  <c r="J9" i="15"/>
  <c r="I9" i="15"/>
  <c r="H9" i="15"/>
  <c r="M8" i="15"/>
  <c r="L8" i="15"/>
  <c r="K8" i="15"/>
  <c r="J8" i="15"/>
  <c r="I8" i="15"/>
  <c r="H8" i="15"/>
  <c r="M7" i="15"/>
  <c r="L7" i="15"/>
  <c r="K7" i="15"/>
  <c r="J7" i="15"/>
  <c r="I7" i="15"/>
  <c r="H7" i="15"/>
  <c r="M6" i="15"/>
  <c r="L6" i="15"/>
  <c r="K6" i="15"/>
  <c r="J6" i="15"/>
  <c r="I6" i="15"/>
  <c r="H6" i="15"/>
  <c r="M5" i="15"/>
  <c r="L5" i="15"/>
  <c r="K5" i="15"/>
  <c r="J5" i="15"/>
  <c r="I5" i="15"/>
  <c r="H5" i="15"/>
  <c r="M4" i="15"/>
  <c r="L4" i="15"/>
  <c r="K4" i="15"/>
  <c r="J4" i="15"/>
  <c r="I4" i="15"/>
  <c r="H4" i="15"/>
  <c r="M3" i="15"/>
  <c r="L3" i="15"/>
  <c r="K3" i="15"/>
  <c r="J3" i="15"/>
  <c r="I3" i="15"/>
  <c r="H3" i="15"/>
  <c r="A28" i="3" l="1"/>
  <c r="A27" i="3"/>
  <c r="A26" i="3"/>
  <c r="A25" i="3"/>
</calcChain>
</file>

<file path=xl/sharedStrings.xml><?xml version="1.0" encoding="utf-8"?>
<sst xmlns="http://schemas.openxmlformats.org/spreadsheetml/2006/main" count="235" uniqueCount="152">
  <si>
    <t>Pay award</t>
  </si>
  <si>
    <t>Baseline (SR 2021) pay bill</t>
  </si>
  <si>
    <t>Assuming £4.8 billion higher pay bill</t>
  </si>
  <si>
    <t>Assuming £17.9 billion higher pay bill</t>
  </si>
  <si>
    <t>Extra spending</t>
  </si>
  <si>
    <t>5% pay award</t>
  </si>
  <si>
    <t>Inflation-matching (10.5%) pay award</t>
  </si>
  <si>
    <r>
      <t>Increase pay by 5% in 2022</t>
    </r>
    <r>
      <rPr>
        <sz val="11"/>
        <color theme="1"/>
        <rFont val="Arial"/>
        <family val="2"/>
      </rPr>
      <t>−</t>
    </r>
    <r>
      <rPr>
        <sz val="11"/>
        <color theme="1"/>
        <rFont val="Arial"/>
        <family val="2"/>
        <scheme val="minor"/>
      </rPr>
      <t>23, then with inflation in 2023</t>
    </r>
    <r>
      <rPr>
        <sz val="11"/>
        <color theme="1"/>
        <rFont val="Arial"/>
        <family val="2"/>
      </rPr>
      <t>−</t>
    </r>
    <r>
      <rPr>
        <sz val="11"/>
        <color theme="1"/>
        <rFont val="Arial"/>
        <family val="2"/>
        <scheme val="minor"/>
      </rPr>
      <t>24 and 2024</t>
    </r>
    <r>
      <rPr>
        <sz val="11"/>
        <color theme="1"/>
        <rFont val="Arial"/>
        <family val="2"/>
      </rPr>
      <t>−</t>
    </r>
    <r>
      <rPr>
        <sz val="11"/>
        <color theme="1"/>
        <rFont val="Arial"/>
        <family val="2"/>
        <scheme val="minor"/>
      </rPr>
      <t>25</t>
    </r>
  </si>
  <si>
    <r>
      <t>Inflation-matching pay award in 2022</t>
    </r>
    <r>
      <rPr>
        <sz val="11"/>
        <color theme="1"/>
        <rFont val="Arial"/>
        <family val="2"/>
      </rPr>
      <t>−</t>
    </r>
    <r>
      <rPr>
        <sz val="11"/>
        <color theme="1"/>
        <rFont val="Arial"/>
        <family val="2"/>
        <scheme val="minor"/>
      </rPr>
      <t>23, 2023</t>
    </r>
    <r>
      <rPr>
        <sz val="11"/>
        <color theme="1"/>
        <rFont val="Arial"/>
        <family val="2"/>
      </rPr>
      <t>−</t>
    </r>
    <r>
      <rPr>
        <sz val="11"/>
        <color theme="1"/>
        <rFont val="Calibri"/>
        <family val="2"/>
      </rPr>
      <t>24</t>
    </r>
    <r>
      <rPr>
        <sz val="11"/>
        <color theme="1"/>
        <rFont val="Arial"/>
        <family val="2"/>
        <scheme val="minor"/>
      </rPr>
      <t xml:space="preserve"> and 2024</t>
    </r>
    <r>
      <rPr>
        <sz val="11"/>
        <color theme="1"/>
        <rFont val="Arial"/>
        <family val="2"/>
      </rPr>
      <t>−</t>
    </r>
    <r>
      <rPr>
        <sz val="11"/>
        <color theme="1"/>
        <rFont val="Arial"/>
        <family val="2"/>
        <scheme val="minor"/>
      </rPr>
      <t>25</t>
    </r>
  </si>
  <si>
    <t>Figure 1. Combinations of pay awards and changes to public sector employment consistent under different illustrative overall pay bills for 2022−23</t>
  </si>
  <si>
    <t xml:space="preserve">Figure 2. Spending increases and changes in public sector employment consistent with different pay awards in 2022−23 </t>
  </si>
  <si>
    <t xml:space="preserve">Figure 3. Trade-off between spending and public sector employment in 2024–25 under illustrative paths for public sector pay </t>
  </si>
  <si>
    <t>Date</t>
  </si>
  <si>
    <t>Private</t>
  </si>
  <si>
    <t>Public (excl. financial services)</t>
  </si>
  <si>
    <t>Figure 4. Real average (mean) annual earnings in the public and private sectors, 2007−22</t>
  </si>
  <si>
    <t>Area</t>
  </si>
  <si>
    <t>Area2</t>
  </si>
  <si>
    <t>Figure 5. Three-month annual growth rates in nominal private and public sector pay since 2007</t>
  </si>
  <si>
    <t>Source: Authors’ calculations using ONS Average weekly earnings tables</t>
  </si>
  <si>
    <t>Note: Figures shown are the mean weekly earnings in each sector in each month, multiplied by 52.</t>
  </si>
  <si>
    <t>Source: ONS Average weekly earnings tables, deflated using CPIH (MM23)</t>
  </si>
  <si>
    <t>Note: The assumed path of CPI inflation between 2022–23 and 2024–25 (10.5%, 6.2%, 2.0%) is taken from Citi’s September 2022 CPI forecasts.</t>
  </si>
  <si>
    <t>Source: Authors’ calculations using HM Treasury PESA 2022, Citi September 2022 CPI forecasts and ONS public sector employment statistics.</t>
  </si>
  <si>
    <t>Note: The assumed rate of CPI inflation in 2022−23 (10.5%) is taken from Citi’s September 2022 CPI forecasts. All figures are illustrative and assume that budgetary savings are (can be) made only through changes in headcount.</t>
  </si>
  <si>
    <t xml:space="preserve">Note: The assumed rate of CPI inflation in 2022−23 (10.5%) is taken from Citi’s September 2022 CPI forecasts. All figures are illustrative and assume that budgetary savings are (can be) made only through changes in headcount. Baseline (SR 2021) refers to the approximate pay bill consistent with 3% pay awards, as per Spending Review 2021. </t>
  </si>
  <si>
    <t>Percentile</t>
  </si>
  <si>
    <t>Public (LH axis)</t>
  </si>
  <si>
    <t>Private (LH axis)</t>
  </si>
  <si>
    <t>Public–private ratio (RH axis)</t>
  </si>
  <si>
    <t>Figure 6. Distribution of hourly wages, by sector</t>
  </si>
  <si>
    <t>Source: Table 13.5a of Annual Survey of Hours and Earnings 2021</t>
  </si>
  <si>
    <t>Average difference</t>
  </si>
  <si>
    <t>Average conditional difference</t>
  </si>
  <si>
    <t>Column1</t>
  </si>
  <si>
    <t>Column2</t>
  </si>
  <si>
    <t>Column3</t>
  </si>
  <si>
    <t>Column4</t>
  </si>
  <si>
    <t>Column5</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</si>
  <si>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</si>
  <si>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</si>
  <si>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</si>
  <si>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</si>
  <si>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</si>
  <si>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</si>
  <si>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</si>
  <si>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</si>
  <si>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</si>
  <si>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</si>
  <si>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</si>
  <si>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</si>
  <si>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</si>
  <si>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</si>
  <si>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</si>
  <si>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</si>
  <si>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</si>
  <si>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</si>
  <si>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</si>
  <si>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</si>
  <si>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</si>
  <si>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</si>
  <si>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</si>
  <si>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</si>
  <si>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</si>
  <si>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</si>
  <si>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</si>
  <si>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</si>
  <si>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</si>
  <si>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Figure 7. Average public–private hourly pay differentials, 1993−94 to 2021−22</t>
  </si>
  <si>
    <t>Source: Authors’ calculations using the quarterly Labour Force Survey.</t>
  </si>
  <si>
    <t>Note: The average conditional difference is calculated using age, education, experience and region controls, all interacted with sex  , and interactions between education and experience  . Figures shown are the coefficient on an indicator variable for whether the individual works in the public sector, transformed into a percentage differential based on Halvorsen and Palmquist (1980) . Figures are for hourly pay and exclude pension contributions. The dashed lines represent 95% confidence intervals.</t>
  </si>
  <si>
    <t>Women</t>
  </si>
  <si>
    <t>Men</t>
  </si>
  <si>
    <t>Overall</t>
  </si>
  <si>
    <r>
      <t xml:space="preserve">Figure 1.1. Estimated public–private </t>
    </r>
    <r>
      <rPr>
        <sz val="11"/>
        <rFont val="Arial"/>
        <family val="2"/>
        <scheme val="minor"/>
      </rPr>
      <t> </t>
    </r>
    <r>
      <rPr>
        <b/>
        <sz val="11"/>
        <rFont val="Arial"/>
        <family val="2"/>
        <scheme val="minor"/>
      </rPr>
      <t>hourly pay differential by percentile in the conditional wage distribution, 2021−22</t>
    </r>
  </si>
  <si>
    <t>Source: Authors’ calculations using the quarterly Labour Force Survey, 2021Q2 to 2022Q1.</t>
  </si>
  <si>
    <t>Note: Results are from quantile regressions, controlling for age, education, experience, and region, and interactions between education and experience. All controls are interacted with sex for the ‘Overall’ results The height of a bar at the xth percentile represents the gap between the xth percentile of the (conditional) public sector wage distribution and the xth percentile of the (conditional) private sector wage distribution.</t>
  </si>
  <si>
    <t>Figure 9. Estimated public–private conditional hourly pay differential over time, by sex</t>
  </si>
  <si>
    <t>Region</t>
  </si>
  <si>
    <t>2005–07</t>
  </si>
  <si>
    <t>2019–21</t>
  </si>
  <si>
    <t>South East</t>
  </si>
  <si>
    <t>London</t>
  </si>
  <si>
    <t>East</t>
  </si>
  <si>
    <t>East Midlands</t>
  </si>
  <si>
    <t>West Midlands</t>
  </si>
  <si>
    <t>South West</t>
  </si>
  <si>
    <t>North West</t>
  </si>
  <si>
    <t>Yorkshire</t>
  </si>
  <si>
    <t>North East</t>
  </si>
  <si>
    <t>Northern Ireland</t>
  </si>
  <si>
    <t>Scotland</t>
  </si>
  <si>
    <t xml:space="preserve">Wales </t>
  </si>
  <si>
    <t>Figure 10. Public sector pay differential conditional on workers’ characteristics, by UK region and nation</t>
  </si>
  <si>
    <t>Note: The average conditional difference is calculated using age, education, experience and region controls, with interactions between education and experience. Figures shown are the coefficient on an indicator variable for whether the individual works in the public sector, transformed into a percentage differential based on Halvorsen and Palmquist (1980) . Figures are for hourly pay and exclude pension contributions. The dashed lines represent 95% confidence intervals.</t>
  </si>
  <si>
    <t>Note: The differential is calculated controlling for age, education, experience and region controls, all interacted with sex, and interactions between education and experience. Figures are for hourly pay and exclude pension contributions.</t>
  </si>
  <si>
    <t>Source: Authors’ calculations using the Labour Force Survey.</t>
  </si>
  <si>
    <t>Nurses</t>
  </si>
  <si>
    <t>Secondary school teachers</t>
  </si>
  <si>
    <t>UK</t>
  </si>
  <si>
    <t>Wales</t>
  </si>
  <si>
    <t>Figure 11. Average (mean) hourly earnings of workers in selected full-time public sector occupations relative to local average earnings, by region</t>
  </si>
  <si>
    <t>Note: Full-time workers only. The height of each data point represents the mean wage of each occupation divided by the average full-time wage in the same region.</t>
  </si>
  <si>
    <t>Source: Table 15.5a of Annual Survey of Hours and Earnings 2021. </t>
  </si>
  <si>
    <t>Year</t>
  </si>
  <si>
    <t>Private sector</t>
  </si>
  <si>
    <t>Public sector</t>
  </si>
  <si>
    <t>Figure 12. Workplace pension participation in the public and private sectors, 1997 to 2021</t>
  </si>
  <si>
    <t>Note: Data measured in April of each year. </t>
  </si>
  <si>
    <t>Source: ONS ASHE pension table P2.1.  </t>
  </si>
  <si>
    <t>Fig 1.13. Average employer pension contribution rate (% of gross pay) across all employees, by sector and year</t>
  </si>
  <si>
    <t>Unconditional</t>
  </si>
  <si>
    <t>Conditional</t>
  </si>
  <si>
    <t>no bonus</t>
  </si>
  <si>
    <t>no employer</t>
  </si>
  <si>
    <t>total remun</t>
  </si>
  <si>
    <t>outcome</t>
  </si>
  <si>
    <t>Figure 1.14. Average public–private hourly pay and remuneration differentials in 2021</t>
  </si>
  <si>
    <t>Source: Authors’ calculations using the Annual Survey of Hours and Earnings.</t>
  </si>
  <si>
    <t>Note: The differentials are calculated using a regression of hourly pay or remuneration on a public sector dummy. The controls mentioned in footnote b of Box 1.2 are included when calculating the average conditional difference. We then transform the coefficient into a percentage differential based on Halvorsen and Palmquist (1980) . Pension contributions have been imputed based on the method outlined in footnote 25.</t>
  </si>
  <si>
    <t>Pay</t>
  </si>
  <si>
    <t>With bonuses</t>
  </si>
  <si>
    <t>With bonuses and employer contributions</t>
  </si>
  <si>
    <t>pay se</t>
  </si>
  <si>
    <t>bonus se</t>
  </si>
  <si>
    <t>total se</t>
  </si>
  <si>
    <t>Take-home pay (incl. bonuses)</t>
  </si>
  <si>
    <t>Employee pens. contributions</t>
  </si>
  <si>
    <t xml:space="preserve">Employer pens. contributions </t>
  </si>
  <si>
    <t>Public</t>
  </si>
  <si>
    <t>Figure 1.16. Share of hourly remuneration in the form of take-home and deferred pay, by year and sector</t>
  </si>
  <si>
    <t>year</t>
  </si>
  <si>
    <t>ownperc_cond_mean</t>
  </si>
  <si>
    <t>ownperc_cond_p50</t>
  </si>
  <si>
    <t>ownperc_cond_p10</t>
  </si>
  <si>
    <t>ownperc_cond_p90</t>
  </si>
  <si>
    <t>Figure 1.17. Mean, median, 10th percentile and 90th percentile of employee pension contribution rates among public sector employees participating in a pension, over time</t>
  </si>
  <si>
    <t>Note: Pension contributions for 2021 have been imputed based on the method outlined in footnote 25.</t>
  </si>
  <si>
    <t xml:space="preserve">Source: Authors’ calculations using the Annual Survey of Hours and Earnings. </t>
  </si>
  <si>
    <t>Pay (including bonuses)</t>
  </si>
  <si>
    <t>Total remuneration</t>
  </si>
  <si>
    <t>Take-home pay</t>
  </si>
  <si>
    <t>thp se</t>
  </si>
  <si>
    <t>Figure 1.18. Average conditional public–private hourly pay differentials, 2005–21, including take-home pay</t>
  </si>
  <si>
    <t>Note: ‘Take-home pay’ is used to mean pre-tax, non-deferred pay. The differentials are calculated using a regression of hourly pay on a public sector dummy with the controls mentioned in footnote b of Box 1.2. Pension contributions in 2021 have been imputed based on the method outlined in footnote 25.</t>
  </si>
  <si>
    <t>Overall ratio</t>
  </si>
  <si>
    <t>Earnings and hours worked, public and private sector: ASHE Table 13 - Office for National Statistics (ons.gov.uk). </t>
  </si>
  <si>
    <t>Source: Authors’ calculations using the quarterly Labour Force Survey, 2015Q2 to 2016Q1.</t>
  </si>
  <si>
    <t>Figure A.3. Mean, median, 10th percentile and 90th percentile of employee pension contribution rates among private sector employees participating in a pension, over time</t>
  </si>
  <si>
    <t>Figure A.1. Ratio between public sector and private sector hourly wages, by sex</t>
  </si>
  <si>
    <t>Figure A.2. Estimated public–private wage differential by percentile in the conditional wage distribution, 2015–16</t>
  </si>
  <si>
    <t>Note: Pension contributions for 2021 have been imputed based on the method outlined in footnote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</si>
</sst>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mmm\ yy"/>
    <numFmt numFmtId="166" formatCode="0.0%"/>
    <numFmt numFmtId="167" formatCode="_-* #,##0.000_-;\-* #,##0.000_-;_-* &quot;-&quot;??_-;_-@_-"/>
    <numFmt numFmtId="168" formatCode="0.000"/>
  </numFmts>
  <fonts count="17" x14ac:knownFonts="1">
    <font>
      <sz val="11"/>
      <color theme="1"/>
      <name val="Arial"/>
      <family val="2"/>
      <scheme val="minor"/>
    </font>
    <font>
      <sz val="11"/>
      <color theme="1"/>
      <name val="Arial"/>
      <family val="2"/>
      <scheme val="minor"/>
    </font>
    <font>
      <b/>
      <sz val="11"/>
      <color theme="1"/>
      <name val="Arial"/>
      <family val="2"/>
      <scheme val="minor"/>
    </font>
    <font>
      <sz val="11"/>
      <color rgb="FF000000"/>
      <name val="Arial"/>
      <family val="2"/>
      <scheme val="minor"/>
    </font>
    <font>
      <sz val="10"/>
      <name val="Arial"/>
      <family val="2"/>
    </font>
    <font>
      <sz val="11"/>
      <color theme="1"/>
      <name val="Arial"/>
      <family val="2"/>
    </font>
    <font>
      <sz val="11"/>
      <color theme="1"/>
      <name val="Calibri"/>
      <family val="2"/>
    </font>
    <font>
      <b/>
      <sz val="11"/>
      <color rgb="FF000000"/>
      <name val="Arial"/>
      <family val="2"/>
      <scheme val="minor"/>
    </font>
    <font>
      <b/>
      <sz val="10"/>
      <name val="Arial"/>
      <family val="2"/>
    </font>
    <font>
      <sz val="7"/>
      <color indexed="8"/>
      <name val="Arial"/>
      <family val="2"/>
    </font>
    <font>
      <b/>
      <sz val="7"/>
      <color indexed="8"/>
      <name val="Arial"/>
      <family val="2"/>
    </font>
    <font>
      <u/>
      <sz val="11"/>
      <color theme="10"/>
      <name val="Arial"/>
      <family val="2"/>
      <scheme val="minor"/>
    </font>
    <font>
      <b/>
      <sz val="11"/>
      <name val="Arial"/>
      <family val="2"/>
      <scheme val="minor"/>
    </font>
    <font>
      <sz val="11"/>
      <name val="Arial"/>
      <family val="2"/>
      <scheme val="minor"/>
    </font>
    <font>
      <sz val="10"/>
      <name val="Calibri"/>
      <family val="2"/>
    </font>
    <font>
      <sz val="8"/>
      <color rgb="FF000000"/>
      <name val="Times New Roman"/>
      <family val="1"/>
    </font>
    <font>
      <b/>
      <sz val="11"/>
      <color rgb="FF000000"/>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9" tint="0.59999389629810485"/>
        <bgColor indexed="64"/>
      </patternFill>
    </fill>
    <fill>
      <patternFill patternType="solid">
        <fgColor rgb="FFFFFF00"/>
        <bgColor indexed="64"/>
      </patternFill>
    </fill>
  </fills>
  <borders count="1">
    <border>
      <left/>
      <right/>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1" fillId="0" borderId="0" applyNumberFormat="0" applyFill="0" applyBorder="0" applyAlignment="0" applyProtection="0"/>
    <xf numFmtId="0" fontId="4" fillId="0" borderId="0"/>
  </cellStyleXfs>
  <cellXfs count="45">
    <xf numFmtId="0" fontId="0" fillId="0" borderId="0" xfId="0"/>
    <xf numFmtId="2" fontId="0" fillId="0" borderId="0" xfId="0" applyNumberFormat="1"/>
    <xf numFmtId="3" fontId="0" fillId="0" borderId="0" xfId="0" applyNumberFormat="1"/>
    <xf numFmtId="2" fontId="3" fillId="0" borderId="0" xfId="0" applyNumberFormat="1" applyFont="1"/>
    <xf numFmtId="1" fontId="0" fillId="2" borderId="0" xfId="0" applyNumberFormat="1" applyFill="1"/>
    <xf numFmtId="3" fontId="4" fillId="0" borderId="0" xfId="3" applyNumberFormat="1" applyFont="1"/>
    <xf numFmtId="2" fontId="0" fillId="2" borderId="0" xfId="0" applyNumberFormat="1" applyFill="1"/>
    <xf numFmtId="3" fontId="0" fillId="2" borderId="0" xfId="0" applyNumberFormat="1" applyFill="1"/>
    <xf numFmtId="1" fontId="0" fillId="0" borderId="0" xfId="0" applyNumberFormat="1"/>
    <xf numFmtId="164" fontId="4" fillId="0" borderId="0" xfId="3" applyNumberFormat="1" applyFont="1"/>
    <xf numFmtId="0" fontId="0" fillId="3" borderId="0" xfId="0" applyFill="1"/>
    <xf numFmtId="0" fontId="6" fillId="0" borderId="0" xfId="0" applyFont="1" applyFill="1" applyBorder="1"/>
    <xf numFmtId="0" fontId="2" fillId="0" borderId="0" xfId="0" applyFont="1"/>
    <xf numFmtId="0" fontId="7" fillId="0" borderId="0" xfId="0" applyFont="1"/>
    <xf numFmtId="0" fontId="8" fillId="0" borderId="0" xfId="3" applyFont="1"/>
    <xf numFmtId="17" fontId="9" fillId="0" borderId="0" xfId="4" quotePrefix="1" applyNumberFormat="1" applyFont="1" applyFill="1" applyBorder="1" applyAlignment="1" applyProtection="1">
      <alignment horizontal="right"/>
      <protection locked="0"/>
    </xf>
    <xf numFmtId="165" fontId="9" fillId="0" borderId="0" xfId="4" applyNumberFormat="1" applyFont="1" applyFill="1" applyBorder="1" applyAlignment="1" applyProtection="1">
      <alignment horizontal="right" wrapText="1"/>
      <protection locked="0"/>
    </xf>
    <xf numFmtId="165" fontId="10" fillId="0" borderId="0" xfId="4" applyNumberFormat="1" applyFont="1" applyFill="1" applyBorder="1" applyAlignment="1" applyProtection="1">
      <alignment horizontal="right" wrapText="1"/>
      <protection locked="0"/>
    </xf>
    <xf numFmtId="0" fontId="8" fillId="0" borderId="0" xfId="0" applyFont="1"/>
    <xf numFmtId="166" fontId="4" fillId="0" borderId="0" xfId="5" applyNumberFormat="1" applyFont="1"/>
    <xf numFmtId="164" fontId="4" fillId="0" borderId="0" xfId="0" applyNumberFormat="1" applyFont="1"/>
    <xf numFmtId="2" fontId="4" fillId="0" borderId="0" xfId="0" applyNumberFormat="1" applyFont="1"/>
    <xf numFmtId="166" fontId="4" fillId="0" borderId="0" xfId="2" applyNumberFormat="1" applyFont="1"/>
    <xf numFmtId="0" fontId="4" fillId="0" borderId="0" xfId="0" applyFont="1"/>
    <xf numFmtId="0" fontId="11" fillId="0" borderId="0" xfId="6" applyAlignment="1">
      <alignment vertical="center"/>
    </xf>
    <xf numFmtId="4" fontId="0" fillId="0" borderId="0" xfId="0" applyNumberFormat="1"/>
    <xf numFmtId="0" fontId="11" fillId="0" borderId="0" xfId="6"/>
    <xf numFmtId="0" fontId="4" fillId="0" borderId="0" xfId="7" applyFont="1"/>
    <xf numFmtId="166" fontId="0" fillId="0" borderId="0" xfId="2" applyNumberFormat="1" applyFont="1"/>
    <xf numFmtId="10" fontId="4" fillId="0" borderId="0" xfId="2" applyNumberFormat="1" applyFont="1"/>
    <xf numFmtId="10" fontId="4" fillId="0" borderId="0" xfId="0" applyNumberFormat="1" applyFont="1"/>
    <xf numFmtId="0" fontId="12" fillId="0" borderId="0" xfId="0" applyFont="1" applyAlignment="1">
      <alignment vertical="center"/>
    </xf>
    <xf numFmtId="10" fontId="0" fillId="0" borderId="0" xfId="0" applyNumberFormat="1"/>
    <xf numFmtId="0" fontId="14" fillId="0" borderId="0" xfId="0" applyFont="1"/>
    <xf numFmtId="167" fontId="0" fillId="0" borderId="0" xfId="1" applyNumberFormat="1" applyFont="1"/>
    <xf numFmtId="167" fontId="0" fillId="0" borderId="0" xfId="0" applyNumberFormat="1"/>
    <xf numFmtId="168" fontId="0" fillId="0" borderId="0" xfId="0" applyNumberFormat="1"/>
    <xf numFmtId="9" fontId="6" fillId="0" borderId="0" xfId="2" applyFont="1" applyFill="1" applyBorder="1"/>
    <xf numFmtId="9" fontId="0" fillId="0" borderId="0" xfId="2" applyNumberFormat="1" applyFont="1" applyBorder="1"/>
    <xf numFmtId="1" fontId="0" fillId="4" borderId="0" xfId="0" applyNumberFormat="1" applyFill="1" applyBorder="1"/>
    <xf numFmtId="1" fontId="0" fillId="0" borderId="0" xfId="0" applyNumberFormat="1" applyBorder="1"/>
    <xf numFmtId="9" fontId="0" fillId="0" borderId="0" xfId="0" applyNumberFormat="1" applyBorder="1"/>
    <xf numFmtId="0" fontId="15" fillId="0" borderId="0" xfId="0" applyFont="1" applyAlignment="1">
      <alignment vertical="center"/>
    </xf>
    <xf numFmtId="164" fontId="0" fillId="0" borderId="0" xfId="0" applyNumberFormat="1" applyBorder="1"/>
    <xf numFmtId="0" fontId="16" fillId="0" borderId="0" xfId="0" applyFont="1"/>
  </cellXfs>
  <cellStyles count="8">
    <cellStyle name="Comma" xfId="1" builtinId="3"/>
    <cellStyle name="Hyperlink" xfId="6" builtinId="8"/>
    <cellStyle name="Normal" xfId="0" builtinId="0"/>
    <cellStyle name="Normal 16" xfId="4" xr:uid="{2978824A-59C9-4E2F-9892-CFDF9AD2E575}"/>
    <cellStyle name="Normal 4" xfId="3" xr:uid="{0E10A386-F502-42EB-B944-651161E8F8FE}"/>
    <cellStyle name="Normal 5" xfId="7" xr:uid="{25BCA8A0-A69A-4989-9F86-B24BE6B972C1}"/>
    <cellStyle name="Percent" xfId="2" builtinId="5"/>
    <cellStyle name="Percent 4" xfId="5" xr:uid="{11A8DA98-14D5-4D24-9423-DA3D5F8AA672}"/>
  </cellStyles>
  <dxfs count="36">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diagonalUp="0" diagonalDown="0">
        <left style="thin">
          <color indexed="12"/>
        </left>
        <right style="thin">
          <color indexed="12"/>
        </right>
        <top style="thin">
          <color indexed="12"/>
        </top>
        <bottom style="thin">
          <color indexed="12"/>
        </bottom>
      </border>
    </dxf>
    <dxf>
      <font>
        <b val="0"/>
        <i val="0"/>
        <strike val="0"/>
        <condense val="0"/>
        <extend val="0"/>
        <outline val="0"/>
        <shadow val="0"/>
        <u val="none"/>
        <vertAlign val="baseline"/>
        <sz val="10"/>
        <color auto="1"/>
        <name val="Arial"/>
        <scheme val="none"/>
      </font>
      <numFmt numFmtId="167" formatCode="_-* #,##0.000_-;\-* #,##0.000_-;_-* &quot;-&quot;??_-;_-@_-"/>
    </dxf>
    <dxf>
      <font>
        <b val="0"/>
        <i val="0"/>
        <strike val="0"/>
        <condense val="0"/>
        <extend val="0"/>
        <outline val="0"/>
        <shadow val="0"/>
        <u val="none"/>
        <vertAlign val="baseline"/>
        <sz val="10"/>
        <color auto="1"/>
        <name val="Arial"/>
        <scheme val="none"/>
      </font>
      <numFmt numFmtId="167" formatCode="_-* #,##0.000_-;\-* #,##0.000_-;_-* &quot;-&quot;??_-;_-@_-"/>
    </dxf>
    <dxf>
      <font>
        <b val="0"/>
        <i val="0"/>
        <strike val="0"/>
        <condense val="0"/>
        <extend val="0"/>
        <outline val="0"/>
        <shadow val="0"/>
        <u val="none"/>
        <vertAlign val="baseline"/>
        <sz val="10"/>
        <color auto="1"/>
        <name val="Arial"/>
        <scheme val="none"/>
      </font>
    </dxf>
    <dxf>
      <border diagonalUp="0" diagonalDown="0">
        <left style="thin">
          <color indexed="12"/>
        </left>
        <right style="thin">
          <color indexed="12"/>
        </right>
        <top style="thin">
          <color indexed="12"/>
        </top>
        <bottom style="thin">
          <color indexed="12"/>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diagonalUp="0" diagonalDown="0">
        <left style="thin">
          <color indexed="12"/>
        </left>
        <right style="thin">
          <color indexed="12"/>
        </right>
        <top style="thin">
          <color indexed="12"/>
        </top>
        <bottom style="thin">
          <color indexed="12"/>
        </bottom>
      </border>
    </dxf>
    <dxf>
      <font>
        <b val="0"/>
        <i val="0"/>
        <strike val="0"/>
        <condense val="0"/>
        <extend val="0"/>
        <outline val="0"/>
        <shadow val="0"/>
        <u val="none"/>
        <vertAlign val="baseline"/>
        <sz val="10"/>
        <color auto="1"/>
        <name val="Arial"/>
        <family val="2"/>
        <scheme val="none"/>
      </font>
      <numFmt numFmtId="14" formatCode="0.00%"/>
    </dxf>
    <dxf>
      <font>
        <b val="0"/>
        <i val="0"/>
        <strike val="0"/>
        <condense val="0"/>
        <extend val="0"/>
        <outline val="0"/>
        <shadow val="0"/>
        <u val="none"/>
        <vertAlign val="baseline"/>
        <sz val="10"/>
        <color auto="1"/>
        <name val="Arial"/>
        <family val="2"/>
        <scheme val="none"/>
      </font>
      <numFmt numFmtId="14" formatCode="0.00%"/>
    </dxf>
    <dxf>
      <font>
        <b val="0"/>
        <i val="0"/>
        <strike val="0"/>
        <condense val="0"/>
        <extend val="0"/>
        <outline val="0"/>
        <shadow val="0"/>
        <u val="none"/>
        <vertAlign val="baseline"/>
        <sz val="10"/>
        <color auto="1"/>
        <name val="Arial"/>
        <family val="2"/>
        <scheme val="none"/>
      </font>
      <numFmt numFmtId="14" formatCode="0.00%"/>
    </dxf>
    <dxf>
      <font>
        <b val="0"/>
        <i val="0"/>
        <strike val="0"/>
        <condense val="0"/>
        <extend val="0"/>
        <outline val="0"/>
        <shadow val="0"/>
        <u val="none"/>
        <vertAlign val="baseline"/>
        <sz val="10"/>
        <color auto="1"/>
        <name val="Arial"/>
        <family val="2"/>
        <scheme val="none"/>
      </font>
      <numFmt numFmtId="14" formatCode="0.00%"/>
    </dxf>
    <dxf>
      <numFmt numFmtId="14" formatCode="0.00%"/>
    </dxf>
    <dxf>
      <font>
        <b val="0"/>
        <i val="0"/>
        <strike val="0"/>
        <condense val="0"/>
        <extend val="0"/>
        <outline val="0"/>
        <shadow val="0"/>
        <u val="none"/>
        <vertAlign val="baseline"/>
        <sz val="10"/>
        <color auto="1"/>
        <name val="Arial"/>
        <scheme val="none"/>
      </font>
      <numFmt numFmtId="166" formatCode="0.0%"/>
    </dxf>
    <dxf>
      <font>
        <b val="0"/>
        <i val="0"/>
        <strike val="0"/>
        <condense val="0"/>
        <extend val="0"/>
        <outline val="0"/>
        <shadow val="0"/>
        <u val="none"/>
        <vertAlign val="baseline"/>
        <sz val="10"/>
        <color auto="1"/>
        <name val="Arial"/>
        <scheme val="none"/>
      </font>
      <numFmt numFmtId="166" formatCode="0.0%"/>
    </dxf>
    <dxf>
      <font>
        <b val="0"/>
        <i val="0"/>
        <strike val="0"/>
        <condense val="0"/>
        <extend val="0"/>
        <outline val="0"/>
        <shadow val="0"/>
        <u val="none"/>
        <vertAlign val="baseline"/>
        <sz val="10"/>
        <color auto="1"/>
        <name val="Arial"/>
        <scheme val="none"/>
      </font>
    </dxf>
    <dxf>
      <border diagonalUp="0" diagonalDown="0">
        <left style="thin">
          <color indexed="12"/>
        </left>
        <right style="thin">
          <color indexed="12"/>
        </right>
        <top style="thin">
          <color indexed="12"/>
        </top>
        <bottom style="thin">
          <color indexed="12"/>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diagonalUp="0" diagonalDown="0">
        <left style="thin">
          <color indexed="12"/>
        </left>
        <right style="thin">
          <color indexed="12"/>
        </right>
        <top style="thin">
          <color indexed="12"/>
        </top>
        <bottom style="thin">
          <color indexed="12"/>
        </bottom>
      </border>
    </dxf>
    <dxf>
      <font>
        <b val="0"/>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diagonalUp="0" diagonalDown="0">
        <left style="thin">
          <color indexed="12"/>
        </left>
        <right style="thin">
          <color indexed="12"/>
        </right>
        <top style="thin">
          <color indexed="12"/>
        </top>
        <bottom style="thin">
          <color indexed="12"/>
        </bottom>
      </border>
    </dxf>
    <dxf>
      <font>
        <b val="0"/>
        <i val="0"/>
        <strike val="0"/>
        <condense val="0"/>
        <extend val="0"/>
        <outline val="0"/>
        <shadow val="0"/>
        <u val="none"/>
        <vertAlign val="baseline"/>
        <sz val="10"/>
        <color auto="1"/>
        <name val="Arial"/>
        <scheme val="none"/>
      </font>
    </dxf>
    <dxf>
      <border diagonalUp="0" diagonalDown="0">
        <left style="thin">
          <color indexed="12"/>
        </left>
        <right style="thin">
          <color indexed="12"/>
        </right>
        <top style="thin">
          <color indexed="12"/>
        </top>
        <bottom style="thin">
          <color indexed="1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2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144466848852223"/>
          <c:y val="1.9712401887319209E-2"/>
          <c:w val="0.81513714259747183"/>
          <c:h val="0.8392403498513118"/>
        </c:manualLayout>
      </c:layout>
      <c:scatterChart>
        <c:scatterStyle val="lineMarker"/>
        <c:varyColors val="0"/>
        <c:ser>
          <c:idx val="2"/>
          <c:order val="0"/>
          <c:tx>
            <c:strRef>
              <c:f>'Fig 1'!$B$2</c:f>
              <c:strCache>
                <c:ptCount val="1"/>
                <c:pt idx="0">
                  <c:v>Baseline (SR 2021) pay bill</c:v>
                </c:pt>
              </c:strCache>
            </c:strRef>
          </c:tx>
          <c:spPr>
            <a:ln w="19050" cap="rnd" cmpd="sng" algn="ctr">
              <a:solidFill>
                <a:schemeClr val="tx2"/>
              </a:solidFill>
              <a:prstDash val="solid"/>
              <a:round/>
            </a:ln>
            <a:effectLst/>
          </c:spPr>
          <c:marker>
            <c:symbol val="none"/>
          </c:marker>
          <c:dPt>
            <c:idx val="2"/>
            <c:bubble3D val="0"/>
            <c:extLst>
              <c:ext xmlns:c16="http://schemas.microsoft.com/office/drawing/2014/chart" uri="{C3380CC4-5D6E-409C-BE32-E72D297353CC}">
                <c16:uniqueId val="{00000000-ACEA-4AF8-9D23-4EE1F1D09464}"/>
              </c:ext>
            </c:extLst>
          </c:dPt>
          <c:dPt>
            <c:idx val="3"/>
            <c:marker>
              <c:symbol val="square"/>
              <c:size val="6"/>
              <c:spPr>
                <a:solidFill>
                  <a:srgbClr val="309E75"/>
                </a:solidFill>
                <a:ln>
                  <a:solidFill>
                    <a:srgbClr val="309E75"/>
                  </a:solidFill>
                </a:ln>
              </c:spPr>
            </c:marker>
            <c:bubble3D val="0"/>
            <c:extLst>
              <c:ext xmlns:c16="http://schemas.microsoft.com/office/drawing/2014/chart" uri="{C3380CC4-5D6E-409C-BE32-E72D297353CC}">
                <c16:uniqueId val="{00000001-ACEA-4AF8-9D23-4EE1F1D09464}"/>
              </c:ext>
            </c:extLst>
          </c:dPt>
          <c:dPt>
            <c:idx val="4"/>
            <c:bubble3D val="0"/>
            <c:extLst>
              <c:ext xmlns:c16="http://schemas.microsoft.com/office/drawing/2014/chart" uri="{C3380CC4-5D6E-409C-BE32-E72D297353CC}">
                <c16:uniqueId val="{00000002-ACEA-4AF8-9D23-4EE1F1D09464}"/>
              </c:ext>
            </c:extLst>
          </c:dPt>
          <c:dPt>
            <c:idx val="5"/>
            <c:marker>
              <c:symbol val="square"/>
              <c:size val="6"/>
              <c:spPr>
                <a:solidFill>
                  <a:srgbClr val="309E75"/>
                </a:solidFill>
                <a:ln>
                  <a:solidFill>
                    <a:srgbClr val="309E75"/>
                  </a:solidFill>
                </a:ln>
              </c:spPr>
            </c:marker>
            <c:bubble3D val="0"/>
            <c:extLst>
              <c:ext xmlns:c16="http://schemas.microsoft.com/office/drawing/2014/chart" uri="{C3380CC4-5D6E-409C-BE32-E72D297353CC}">
                <c16:uniqueId val="{00000003-ACEA-4AF8-9D23-4EE1F1D09464}"/>
              </c:ext>
            </c:extLst>
          </c:dPt>
          <c:dPt>
            <c:idx val="11"/>
            <c:marker>
              <c:symbol val="square"/>
              <c:size val="6"/>
              <c:spPr>
                <a:solidFill>
                  <a:srgbClr val="309E75"/>
                </a:solidFill>
                <a:ln>
                  <a:solidFill>
                    <a:srgbClr val="309E75"/>
                  </a:solidFill>
                </a:ln>
              </c:spPr>
            </c:marker>
            <c:bubble3D val="0"/>
            <c:extLst>
              <c:ext xmlns:c16="http://schemas.microsoft.com/office/drawing/2014/chart" uri="{C3380CC4-5D6E-409C-BE32-E72D297353CC}">
                <c16:uniqueId val="{00000004-ACEA-4AF8-9D23-4EE1F1D09464}"/>
              </c:ext>
            </c:extLst>
          </c:dPt>
          <c:dPt>
            <c:idx val="12"/>
            <c:bubble3D val="0"/>
            <c:extLst>
              <c:ext xmlns:c16="http://schemas.microsoft.com/office/drawing/2014/chart" uri="{C3380CC4-5D6E-409C-BE32-E72D297353CC}">
                <c16:uniqueId val="{00000005-ACEA-4AF8-9D23-4EE1F1D09464}"/>
              </c:ext>
            </c:extLst>
          </c:dPt>
          <c:xVal>
            <c:numRef>
              <c:f>'Fig 1'!$A$3:$A$24</c:f>
              <c:numCache>
                <c:formatCode>0.00</c:formatCode>
                <c:ptCount val="22"/>
                <c:pt idx="0">
                  <c:v>0</c:v>
                </c:pt>
                <c:pt idx="1">
                  <c:v>1</c:v>
                </c:pt>
                <c:pt idx="2">
                  <c:v>2</c:v>
                </c:pt>
                <c:pt idx="3">
                  <c:v>3</c:v>
                </c:pt>
                <c:pt idx="4">
                  <c:v>4</c:v>
                </c:pt>
                <c:pt idx="5">
                  <c:v>5</c:v>
                </c:pt>
                <c:pt idx="6">
                  <c:v>6</c:v>
                </c:pt>
                <c:pt idx="7">
                  <c:v>7</c:v>
                </c:pt>
                <c:pt idx="8">
                  <c:v>8</c:v>
                </c:pt>
                <c:pt idx="9">
                  <c:v>9</c:v>
                </c:pt>
                <c:pt idx="10">
                  <c:v>10</c:v>
                </c:pt>
                <c:pt idx="11">
                  <c:v>10.503089143865839</c:v>
                </c:pt>
                <c:pt idx="12">
                  <c:v>11</c:v>
                </c:pt>
                <c:pt idx="13">
                  <c:v>12</c:v>
                </c:pt>
                <c:pt idx="14">
                  <c:v>13</c:v>
                </c:pt>
                <c:pt idx="15">
                  <c:v>14</c:v>
                </c:pt>
                <c:pt idx="16">
                  <c:v>15</c:v>
                </c:pt>
                <c:pt idx="17">
                  <c:v>16</c:v>
                </c:pt>
                <c:pt idx="18">
                  <c:v>17</c:v>
                </c:pt>
                <c:pt idx="19">
                  <c:v>18</c:v>
                </c:pt>
                <c:pt idx="20">
                  <c:v>19</c:v>
                </c:pt>
                <c:pt idx="21">
                  <c:v>20</c:v>
                </c:pt>
              </c:numCache>
            </c:numRef>
          </c:xVal>
          <c:yVal>
            <c:numRef>
              <c:f>'Fig 1'!$B$3:$B$24</c:f>
              <c:numCache>
                <c:formatCode>#,##0</c:formatCode>
                <c:ptCount val="22"/>
                <c:pt idx="0">
                  <c:v>170417.0265138094</c:v>
                </c:pt>
                <c:pt idx="1">
                  <c:v>112486.48614772882</c:v>
                </c:pt>
                <c:pt idx="2">
                  <c:v>55691.838730003161</c:v>
                </c:pt>
                <c:pt idx="3">
                  <c:v>0</c:v>
                </c:pt>
                <c:pt idx="4">
                  <c:v>-54620.841831350299</c:v>
                </c:pt>
                <c:pt idx="5">
                  <c:v>-108201.28667543472</c:v>
                </c:pt>
                <c:pt idx="6">
                  <c:v>-160770.77973000976</c:v>
                </c:pt>
                <c:pt idx="7">
                  <c:v>-212357.6654377688</c:v>
                </c:pt>
                <c:pt idx="8">
                  <c:v>-262989.23844723718</c:v>
                </c:pt>
                <c:pt idx="9">
                  <c:v>-312691.79176845885</c:v>
                </c:pt>
                <c:pt idx="10">
                  <c:v>-361490.66230202018</c:v>
                </c:pt>
                <c:pt idx="11" formatCode="0">
                  <c:v>-385706.9069206327</c:v>
                </c:pt>
                <c:pt idx="12">
                  <c:v>-409410.2739070502</c:v>
                </c:pt>
                <c:pt idx="13">
                  <c:v>-456474.17816199007</c:v>
                </c:pt>
                <c:pt idx="14">
                  <c:v>-502705.09296109009</c:v>
                </c:pt>
                <c:pt idx="15">
                  <c:v>-548124.93907950528</c:v>
                </c:pt>
                <c:pt idx="16">
                  <c:v>-592754.87483064109</c:v>
                </c:pt>
                <c:pt idx="17">
                  <c:v>-636615.32893089752</c:v>
                </c:pt>
                <c:pt idx="18">
                  <c:v>-679726.03167901188</c:v>
                </c:pt>
                <c:pt idx="19">
                  <c:v>-722106.04455003934</c:v>
                </c:pt>
                <c:pt idx="20">
                  <c:v>-763773.78829718533</c:v>
                </c:pt>
                <c:pt idx="21">
                  <c:v>-804747.06964854454</c:v>
                </c:pt>
              </c:numCache>
            </c:numRef>
          </c:yVal>
          <c:smooth val="0"/>
          <c:extLst>
            <c:ext xmlns:c16="http://schemas.microsoft.com/office/drawing/2014/chart" uri="{C3380CC4-5D6E-409C-BE32-E72D297353CC}">
              <c16:uniqueId val="{00000006-ACEA-4AF8-9D23-4EE1F1D09464}"/>
            </c:ext>
          </c:extLst>
        </c:ser>
        <c:ser>
          <c:idx val="0"/>
          <c:order val="1"/>
          <c:tx>
            <c:strRef>
              <c:f>'Fig 1'!$C$2</c:f>
              <c:strCache>
                <c:ptCount val="1"/>
                <c:pt idx="0">
                  <c:v>Assuming £4.8 billion higher pay bill</c:v>
                </c:pt>
              </c:strCache>
            </c:strRef>
          </c:tx>
          <c:spPr>
            <a:ln>
              <a:solidFill>
                <a:srgbClr val="EB5C40"/>
              </a:solidFill>
            </a:ln>
          </c:spPr>
          <c:marker>
            <c:symbol val="none"/>
          </c:marker>
          <c:dPt>
            <c:idx val="5"/>
            <c:marker>
              <c:symbol val="square"/>
              <c:size val="6"/>
              <c:spPr>
                <a:solidFill>
                  <a:srgbClr val="EB5C40"/>
                </a:solidFill>
                <a:ln>
                  <a:solidFill>
                    <a:srgbClr val="EB5C40"/>
                  </a:solidFill>
                </a:ln>
              </c:spPr>
            </c:marker>
            <c:bubble3D val="0"/>
            <c:extLst>
              <c:ext xmlns:c16="http://schemas.microsoft.com/office/drawing/2014/chart" uri="{C3380CC4-5D6E-409C-BE32-E72D297353CC}">
                <c16:uniqueId val="{00000007-ACEA-4AF8-9D23-4EE1F1D09464}"/>
              </c:ext>
            </c:extLst>
          </c:dPt>
          <c:dPt>
            <c:idx val="12"/>
            <c:bubble3D val="0"/>
            <c:extLst>
              <c:ext xmlns:c16="http://schemas.microsoft.com/office/drawing/2014/chart" uri="{C3380CC4-5D6E-409C-BE32-E72D297353CC}">
                <c16:uniqueId val="{00000008-ACEA-4AF8-9D23-4EE1F1D09464}"/>
              </c:ext>
            </c:extLst>
          </c:dPt>
          <c:xVal>
            <c:numRef>
              <c:f>'Fig 1'!$A$3:$A$24</c:f>
              <c:numCache>
                <c:formatCode>0.00</c:formatCode>
                <c:ptCount val="22"/>
                <c:pt idx="0">
                  <c:v>0</c:v>
                </c:pt>
                <c:pt idx="1">
                  <c:v>1</c:v>
                </c:pt>
                <c:pt idx="2">
                  <c:v>2</c:v>
                </c:pt>
                <c:pt idx="3">
                  <c:v>3</c:v>
                </c:pt>
                <c:pt idx="4">
                  <c:v>4</c:v>
                </c:pt>
                <c:pt idx="5">
                  <c:v>5</c:v>
                </c:pt>
                <c:pt idx="6">
                  <c:v>6</c:v>
                </c:pt>
                <c:pt idx="7">
                  <c:v>7</c:v>
                </c:pt>
                <c:pt idx="8">
                  <c:v>8</c:v>
                </c:pt>
                <c:pt idx="9">
                  <c:v>9</c:v>
                </c:pt>
                <c:pt idx="10">
                  <c:v>10</c:v>
                </c:pt>
                <c:pt idx="11">
                  <c:v>10.503089143865839</c:v>
                </c:pt>
                <c:pt idx="12">
                  <c:v>11</c:v>
                </c:pt>
                <c:pt idx="13">
                  <c:v>12</c:v>
                </c:pt>
                <c:pt idx="14">
                  <c:v>13</c:v>
                </c:pt>
                <c:pt idx="15">
                  <c:v>14</c:v>
                </c:pt>
                <c:pt idx="16">
                  <c:v>15</c:v>
                </c:pt>
                <c:pt idx="17">
                  <c:v>16</c:v>
                </c:pt>
                <c:pt idx="18">
                  <c:v>17</c:v>
                </c:pt>
                <c:pt idx="19">
                  <c:v>18</c:v>
                </c:pt>
                <c:pt idx="20">
                  <c:v>19</c:v>
                </c:pt>
                <c:pt idx="21">
                  <c:v>20</c:v>
                </c:pt>
              </c:numCache>
            </c:numRef>
          </c:xVal>
          <c:yVal>
            <c:numRef>
              <c:f>'Fig 1'!$C$3:$C$24</c:f>
              <c:numCache>
                <c:formatCode>#,##0</c:formatCode>
                <c:ptCount val="22"/>
                <c:pt idx="0">
                  <c:v>284028.37752301479</c:v>
                </c:pt>
                <c:pt idx="1">
                  <c:v>224972.97229545677</c:v>
                </c:pt>
                <c:pt idx="2">
                  <c:v>167075.51619000861</c:v>
                </c:pt>
                <c:pt idx="3">
                  <c:v>110302.28253320917</c:v>
                </c:pt>
                <c:pt idx="4">
                  <c:v>54620.841831347636</c:v>
                </c:pt>
                <c:pt idx="5">
                  <c:v>0</c:v>
                </c:pt>
                <c:pt idx="6">
                  <c:v>-53590.259910004432</c:v>
                </c:pt>
                <c:pt idx="7">
                  <c:v>-106178.83271888483</c:v>
                </c:pt>
                <c:pt idx="8">
                  <c:v>-157793.54306834305</c:v>
                </c:pt>
                <c:pt idx="9">
                  <c:v>-208461.19451230648</c:v>
                </c:pt>
                <c:pt idx="10">
                  <c:v>-258207.61593001508</c:v>
                </c:pt>
                <c:pt idx="11">
                  <c:v>-282894.07889073639</c:v>
                </c:pt>
                <c:pt idx="12">
                  <c:v>-307057.70543028874</c:v>
                </c:pt>
                <c:pt idx="13">
                  <c:v>-355035.47190377029</c:v>
                </c:pt>
                <c:pt idx="14">
                  <c:v>-402164.0743688728</c:v>
                </c:pt>
                <c:pt idx="15">
                  <c:v>-448465.859246868</c:v>
                </c:pt>
                <c:pt idx="16">
                  <c:v>-493962.39569220145</c:v>
                </c:pt>
                <c:pt idx="17">
                  <c:v>-538674.50909537508</c:v>
                </c:pt>
                <c:pt idx="18">
                  <c:v>-582622.31286772527</c:v>
                </c:pt>
                <c:pt idx="19">
                  <c:v>-625825.23861003469</c:v>
                </c:pt>
                <c:pt idx="20">
                  <c:v>-668302.06476003793</c:v>
                </c:pt>
                <c:pt idx="21">
                  <c:v>-710070.94380753965</c:v>
                </c:pt>
              </c:numCache>
            </c:numRef>
          </c:yVal>
          <c:smooth val="0"/>
          <c:extLst>
            <c:ext xmlns:c16="http://schemas.microsoft.com/office/drawing/2014/chart" uri="{C3380CC4-5D6E-409C-BE32-E72D297353CC}">
              <c16:uniqueId val="{00000009-ACEA-4AF8-9D23-4EE1F1D09464}"/>
            </c:ext>
          </c:extLst>
        </c:ser>
        <c:ser>
          <c:idx val="1"/>
          <c:order val="2"/>
          <c:tx>
            <c:strRef>
              <c:f>'Fig 1'!$D$2</c:f>
              <c:strCache>
                <c:ptCount val="1"/>
                <c:pt idx="0">
                  <c:v>Assuming £17.9 billion higher pay bill</c:v>
                </c:pt>
              </c:strCache>
            </c:strRef>
          </c:tx>
          <c:spPr>
            <a:ln>
              <a:solidFill>
                <a:srgbClr val="2478C7"/>
              </a:solidFill>
            </a:ln>
          </c:spPr>
          <c:marker>
            <c:symbol val="none"/>
          </c:marker>
          <c:dPt>
            <c:idx val="11"/>
            <c:marker>
              <c:symbol val="square"/>
              <c:size val="6"/>
              <c:spPr>
                <a:solidFill>
                  <a:srgbClr val="2478C7"/>
                </a:solidFill>
                <a:ln>
                  <a:solidFill>
                    <a:srgbClr val="2478C7"/>
                  </a:solidFill>
                </a:ln>
              </c:spPr>
            </c:marker>
            <c:bubble3D val="0"/>
            <c:extLst>
              <c:ext xmlns:c16="http://schemas.microsoft.com/office/drawing/2014/chart" uri="{C3380CC4-5D6E-409C-BE32-E72D297353CC}">
                <c16:uniqueId val="{0000000A-ACEA-4AF8-9D23-4EE1F1D09464}"/>
              </c:ext>
            </c:extLst>
          </c:dPt>
          <c:dPt>
            <c:idx val="12"/>
            <c:bubble3D val="0"/>
            <c:extLst>
              <c:ext xmlns:c16="http://schemas.microsoft.com/office/drawing/2014/chart" uri="{C3380CC4-5D6E-409C-BE32-E72D297353CC}">
                <c16:uniqueId val="{0000000B-ACEA-4AF8-9D23-4EE1F1D09464}"/>
              </c:ext>
            </c:extLst>
          </c:dPt>
          <c:xVal>
            <c:numRef>
              <c:f>'Fig 1'!$A$3:$A$24</c:f>
              <c:numCache>
                <c:formatCode>0.00</c:formatCode>
                <c:ptCount val="22"/>
                <c:pt idx="0">
                  <c:v>0</c:v>
                </c:pt>
                <c:pt idx="1">
                  <c:v>1</c:v>
                </c:pt>
                <c:pt idx="2">
                  <c:v>2</c:v>
                </c:pt>
                <c:pt idx="3">
                  <c:v>3</c:v>
                </c:pt>
                <c:pt idx="4">
                  <c:v>4</c:v>
                </c:pt>
                <c:pt idx="5">
                  <c:v>5</c:v>
                </c:pt>
                <c:pt idx="6">
                  <c:v>6</c:v>
                </c:pt>
                <c:pt idx="7">
                  <c:v>7</c:v>
                </c:pt>
                <c:pt idx="8">
                  <c:v>8</c:v>
                </c:pt>
                <c:pt idx="9">
                  <c:v>9</c:v>
                </c:pt>
                <c:pt idx="10">
                  <c:v>10</c:v>
                </c:pt>
                <c:pt idx="11">
                  <c:v>10.503089143865839</c:v>
                </c:pt>
                <c:pt idx="12">
                  <c:v>11</c:v>
                </c:pt>
                <c:pt idx="13">
                  <c:v>12</c:v>
                </c:pt>
                <c:pt idx="14">
                  <c:v>13</c:v>
                </c:pt>
                <c:pt idx="15">
                  <c:v>14</c:v>
                </c:pt>
                <c:pt idx="16">
                  <c:v>15</c:v>
                </c:pt>
                <c:pt idx="17">
                  <c:v>16</c:v>
                </c:pt>
                <c:pt idx="18">
                  <c:v>17</c:v>
                </c:pt>
                <c:pt idx="19">
                  <c:v>18</c:v>
                </c:pt>
                <c:pt idx="20">
                  <c:v>19</c:v>
                </c:pt>
                <c:pt idx="21">
                  <c:v>20</c:v>
                </c:pt>
              </c:numCache>
            </c:numRef>
          </c:xVal>
          <c:yVal>
            <c:numRef>
              <c:f>'Fig 1'!$D$3:$D$24</c:f>
              <c:numCache>
                <c:formatCode>#,##0</c:formatCode>
                <c:ptCount val="22"/>
                <c:pt idx="0">
                  <c:v>596635.0737023633</c:v>
                </c:pt>
                <c:pt idx="1">
                  <c:v>534484.55267104937</c:v>
                </c:pt>
                <c:pt idx="2">
                  <c:v>473552.66930701665</c:v>
                </c:pt>
                <c:pt idx="3">
                  <c:v>413803.92930927547</c:v>
                </c:pt>
                <c:pt idx="4">
                  <c:v>355204.20354225999</c:v>
                </c:pt>
                <c:pt idx="5">
                  <c:v>297720.66302794986</c:v>
                </c:pt>
                <c:pt idx="6">
                  <c:v>241321.71761768273</c:v>
                </c:pt>
                <c:pt idx="7">
                  <c:v>185976.95810293581</c:v>
                </c:pt>
                <c:pt idx="8">
                  <c:v>131657.1015421646</c:v>
                </c:pt>
                <c:pt idx="9">
                  <c:v>78333.939597187375</c:v>
                </c:pt>
                <c:pt idx="10">
                  <c:v>25980.289687574044</c:v>
                </c:pt>
                <c:pt idx="11">
                  <c:v>0</c:v>
                </c:pt>
                <c:pt idx="12">
                  <c:v>-25430.051214659245</c:v>
                </c:pt>
                <c:pt idx="13">
                  <c:v>-75922.350315067</c:v>
                </c:pt>
                <c:pt idx="14">
                  <c:v>-125520.98040484694</c:v>
                </c:pt>
                <c:pt idx="15">
                  <c:v>-174249.45908954559</c:v>
                </c:pt>
                <c:pt idx="16">
                  <c:v>-222130.48597102868</c:v>
                </c:pt>
                <c:pt idx="17">
                  <c:v>-269185.97790628241</c:v>
                </c:pt>
                <c:pt idx="18">
                  <c:v>-315437.10245802539</c:v>
                </c:pt>
                <c:pt idx="19">
                  <c:v>-360904.30964448571</c:v>
                </c:pt>
                <c:pt idx="20">
                  <c:v>-405607.36208831647</c:v>
                </c:pt>
                <c:pt idx="21">
                  <c:v>-449565.36365808296</c:v>
                </c:pt>
              </c:numCache>
            </c:numRef>
          </c:yVal>
          <c:smooth val="0"/>
          <c:extLst>
            <c:ext xmlns:c16="http://schemas.microsoft.com/office/drawing/2014/chart" uri="{C3380CC4-5D6E-409C-BE32-E72D297353CC}">
              <c16:uniqueId val="{0000000C-ACEA-4AF8-9D23-4EE1F1D09464}"/>
            </c:ext>
          </c:extLst>
        </c:ser>
        <c:dLbls>
          <c:showLegendKey val="0"/>
          <c:showVal val="0"/>
          <c:showCatName val="0"/>
          <c:showSerName val="0"/>
          <c:showPercent val="0"/>
          <c:showBubbleSize val="0"/>
        </c:dLbls>
        <c:axId val="218456832"/>
        <c:axId val="218458368"/>
      </c:scatterChart>
      <c:valAx>
        <c:axId val="218456832"/>
        <c:scaling>
          <c:orientation val="minMax"/>
          <c:max val="15"/>
          <c:min val="0"/>
        </c:scaling>
        <c:delete val="0"/>
        <c:axPos val="b"/>
        <c:title>
          <c:tx>
            <c:rich>
              <a:bodyPr/>
              <a:lstStyle/>
              <a:p>
                <a:pPr>
                  <a:defRPr/>
                </a:pPr>
                <a:r>
                  <a:rPr lang="en-GB"/>
                  <a:t>Average pay award (%)</a:t>
                </a:r>
              </a:p>
            </c:rich>
          </c:tx>
          <c:overlay val="0"/>
        </c:title>
        <c:numFmt formatCode="0" sourceLinked="0"/>
        <c:majorTickMark val="out"/>
        <c:minorTickMark val="none"/>
        <c:tickLblPos val="low"/>
        <c:spPr>
          <a:noFill/>
          <a:ln w="9525" cap="flat" cmpd="sng" algn="ctr">
            <a:solidFill>
              <a:schemeClr val="bg1">
                <a:lumMod val="75000"/>
              </a:schemeClr>
            </a:solidFill>
            <a:prstDash val="solid"/>
            <a:round/>
          </a:ln>
          <a:effectLst/>
        </c:spPr>
        <c:txPr>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8368"/>
        <c:crossesAt val="0"/>
        <c:crossBetween val="midCat"/>
        <c:majorUnit val="1"/>
      </c:valAx>
      <c:valAx>
        <c:axId val="218458368"/>
        <c:scaling>
          <c:orientation val="minMax"/>
          <c:max val="400000"/>
          <c:min val="-600000"/>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Estimated change to employment</a:t>
                </a:r>
              </a:p>
            </c:rich>
          </c:tx>
          <c:layout>
            <c:manualLayout>
              <c:xMode val="edge"/>
              <c:yMode val="edge"/>
              <c:x val="1.6744200966052718E-3"/>
              <c:y val="0.16773278626818322"/>
            </c:manualLayout>
          </c:layout>
          <c:overlay val="0"/>
          <c:spPr>
            <a:noFill/>
            <a:ln>
              <a:noFill/>
            </a:ln>
            <a:effectLst/>
          </c:sp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midCat"/>
      </c:valAx>
      <c:spPr>
        <a:solidFill>
          <a:schemeClr val="bg1"/>
        </a:solidFill>
        <a:ln>
          <a:noFill/>
        </a:ln>
        <a:effectLst/>
      </c:spPr>
    </c:plotArea>
    <c:legend>
      <c:legendPos val="t"/>
      <c:layout>
        <c:manualLayout>
          <c:xMode val="edge"/>
          <c:yMode val="edge"/>
          <c:x val="0.53421966873355498"/>
          <c:y val="1.763979537837361E-2"/>
          <c:w val="0.43851985968088708"/>
          <c:h val="0.13428551189436125"/>
        </c:manualLayout>
      </c:layout>
      <c:overlay val="0"/>
    </c:legend>
    <c:plotVisOnly val="1"/>
    <c:dispBlanksAs val="gap"/>
    <c:showDLblsOverMax val="0"/>
  </c:chart>
  <c:spPr>
    <a:no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52597428035206E-2"/>
          <c:y val="0.10271496729105549"/>
          <c:w val="0.87943817063572616"/>
          <c:h val="0.78445402290875077"/>
        </c:manualLayout>
      </c:layout>
      <c:barChart>
        <c:barDir val="bar"/>
        <c:grouping val="clustered"/>
        <c:varyColors val="0"/>
        <c:ser>
          <c:idx val="0"/>
          <c:order val="0"/>
          <c:tx>
            <c:strRef>
              <c:f>'Fig 10'!$C$2</c:f>
              <c:strCache>
                <c:ptCount val="1"/>
                <c:pt idx="0">
                  <c:v>2019–21</c:v>
                </c:pt>
              </c:strCache>
            </c:strRef>
          </c:tx>
          <c:spPr>
            <a:solidFill>
              <a:schemeClr val="accent2"/>
            </a:solidFill>
          </c:spPr>
          <c:invertIfNegative val="0"/>
          <c:cat>
            <c:strRef>
              <c:f>'Fig 10'!$A$3:$A$14</c:f>
              <c:strCache>
                <c:ptCount val="12"/>
                <c:pt idx="0">
                  <c:v>South East</c:v>
                </c:pt>
                <c:pt idx="1">
                  <c:v>London</c:v>
                </c:pt>
                <c:pt idx="2">
                  <c:v>East</c:v>
                </c:pt>
                <c:pt idx="3">
                  <c:v>East Midlands</c:v>
                </c:pt>
                <c:pt idx="4">
                  <c:v>West Midlands</c:v>
                </c:pt>
                <c:pt idx="5">
                  <c:v>South West</c:v>
                </c:pt>
                <c:pt idx="6">
                  <c:v>North West</c:v>
                </c:pt>
                <c:pt idx="7">
                  <c:v>Yorkshire</c:v>
                </c:pt>
                <c:pt idx="8">
                  <c:v>North East</c:v>
                </c:pt>
                <c:pt idx="9">
                  <c:v>Northern Ireland</c:v>
                </c:pt>
                <c:pt idx="10">
                  <c:v>Scotland</c:v>
                </c:pt>
                <c:pt idx="11">
                  <c:v>Wales </c:v>
                </c:pt>
              </c:strCache>
            </c:strRef>
          </c:cat>
          <c:val>
            <c:numRef>
              <c:f>'Fig 10'!$C$3:$C$14</c:f>
              <c:numCache>
                <c:formatCode>_-* #,##0.000_-;\-* #,##0.000_-;_-* "-"??_-;_-@_-</c:formatCode>
                <c:ptCount val="12"/>
                <c:pt idx="0">
                  <c:v>-8.056874390487534E-2</c:v>
                </c:pt>
                <c:pt idx="1">
                  <c:v>-2.2737516226722931E-2</c:v>
                </c:pt>
                <c:pt idx="2" formatCode="0.000">
                  <c:v>-1.3902455737138109E-2</c:v>
                </c:pt>
                <c:pt idx="3" formatCode="0.000">
                  <c:v>1.1060722444719451E-2</c:v>
                </c:pt>
                <c:pt idx="4">
                  <c:v>1.3084867359809182E-2</c:v>
                </c:pt>
                <c:pt idx="5">
                  <c:v>1.918164861740812E-2</c:v>
                </c:pt>
                <c:pt idx="6">
                  <c:v>2.122205163752855E-2</c:v>
                </c:pt>
                <c:pt idx="7" formatCode="0.000">
                  <c:v>3.1485503886522714E-2</c:v>
                </c:pt>
                <c:pt idx="8">
                  <c:v>5.3375742513364743E-2</c:v>
                </c:pt>
                <c:pt idx="9">
                  <c:v>5.2322893283203831E-2</c:v>
                </c:pt>
                <c:pt idx="10">
                  <c:v>8.5455809829549034E-2</c:v>
                </c:pt>
                <c:pt idx="11">
                  <c:v>8.7628893808826103E-2</c:v>
                </c:pt>
              </c:numCache>
            </c:numRef>
          </c:val>
          <c:extLst>
            <c:ext xmlns:c16="http://schemas.microsoft.com/office/drawing/2014/chart" uri="{C3380CC4-5D6E-409C-BE32-E72D297353CC}">
              <c16:uniqueId val="{00000001-4CF8-447D-B2FC-0C0A71DAECEC}"/>
            </c:ext>
          </c:extLst>
        </c:ser>
        <c:ser>
          <c:idx val="1"/>
          <c:order val="1"/>
          <c:tx>
            <c:strRef>
              <c:f>'Fig 10'!$B$2</c:f>
              <c:strCache>
                <c:ptCount val="1"/>
                <c:pt idx="0">
                  <c:v>2005–07</c:v>
                </c:pt>
              </c:strCache>
            </c:strRef>
          </c:tx>
          <c:spPr>
            <a:solidFill>
              <a:schemeClr val="accent1"/>
            </a:solidFill>
          </c:spPr>
          <c:invertIfNegative val="0"/>
          <c:cat>
            <c:strRef>
              <c:f>'Fig 10'!$A$3:$A$14</c:f>
              <c:strCache>
                <c:ptCount val="12"/>
                <c:pt idx="0">
                  <c:v>South East</c:v>
                </c:pt>
                <c:pt idx="1">
                  <c:v>London</c:v>
                </c:pt>
                <c:pt idx="2">
                  <c:v>East</c:v>
                </c:pt>
                <c:pt idx="3">
                  <c:v>East Midlands</c:v>
                </c:pt>
                <c:pt idx="4">
                  <c:v>West Midlands</c:v>
                </c:pt>
                <c:pt idx="5">
                  <c:v>South West</c:v>
                </c:pt>
                <c:pt idx="6">
                  <c:v>North West</c:v>
                </c:pt>
                <c:pt idx="7">
                  <c:v>Yorkshire</c:v>
                </c:pt>
                <c:pt idx="8">
                  <c:v>North East</c:v>
                </c:pt>
                <c:pt idx="9">
                  <c:v>Northern Ireland</c:v>
                </c:pt>
                <c:pt idx="10">
                  <c:v>Scotland</c:v>
                </c:pt>
                <c:pt idx="11">
                  <c:v>Wales </c:v>
                </c:pt>
              </c:strCache>
            </c:strRef>
          </c:cat>
          <c:val>
            <c:numRef>
              <c:f>'Fig 10'!$B$3:$B$14</c:f>
              <c:numCache>
                <c:formatCode>_-* #,##0.000_-;\-* #,##0.000_-;_-* "-"??_-;_-@_-</c:formatCode>
                <c:ptCount val="12"/>
                <c:pt idx="0">
                  <c:v>-4.3046042526953321E-2</c:v>
                </c:pt>
                <c:pt idx="1">
                  <c:v>-2.078103543054044E-2</c:v>
                </c:pt>
                <c:pt idx="2">
                  <c:v>6.9295478174600245E-2</c:v>
                </c:pt>
                <c:pt idx="3">
                  <c:v>4.4982354888443821E-2</c:v>
                </c:pt>
                <c:pt idx="4">
                  <c:v>4.4982354888443821E-2</c:v>
                </c:pt>
                <c:pt idx="5">
                  <c:v>5.2322893283203831E-2</c:v>
                </c:pt>
                <c:pt idx="6">
                  <c:v>5.7597683736611227E-2</c:v>
                </c:pt>
                <c:pt idx="7">
                  <c:v>7.8962574157283916E-2</c:v>
                </c:pt>
                <c:pt idx="8">
                  <c:v>0.10738347172793339</c:v>
                </c:pt>
                <c:pt idx="9">
                  <c:v>8.1122658670083059E-2</c:v>
                </c:pt>
                <c:pt idx="10">
                  <c:v>5.7597683736611227E-2</c:v>
                </c:pt>
                <c:pt idx="11">
                  <c:v>0.11182187650653086</c:v>
                </c:pt>
              </c:numCache>
            </c:numRef>
          </c:val>
          <c:extLst>
            <c:ext xmlns:c16="http://schemas.microsoft.com/office/drawing/2014/chart" uri="{C3380CC4-5D6E-409C-BE32-E72D297353CC}">
              <c16:uniqueId val="{00000000-4CF8-447D-B2FC-0C0A71DAECEC}"/>
            </c:ext>
          </c:extLst>
        </c:ser>
        <c:dLbls>
          <c:showLegendKey val="0"/>
          <c:showVal val="0"/>
          <c:showCatName val="0"/>
          <c:showSerName val="0"/>
          <c:showPercent val="0"/>
          <c:showBubbleSize val="0"/>
        </c:dLbls>
        <c:gapWidth val="150"/>
        <c:axId val="215906560"/>
        <c:axId val="215920640"/>
      </c:barChart>
      <c:catAx>
        <c:axId val="215906560"/>
        <c:scaling>
          <c:orientation val="minMax"/>
        </c:scaling>
        <c:delete val="0"/>
        <c:axPos val="l"/>
        <c:numFmt formatCode="General" sourceLinked="0"/>
        <c:majorTickMark val="out"/>
        <c:minorTickMark val="none"/>
        <c:tickLblPos val="low"/>
        <c:spPr>
          <a:ln w="9525">
            <a:solidFill>
              <a:schemeClr val="bg1">
                <a:lumMod val="75000"/>
              </a:schemeClr>
            </a:solidFill>
          </a:ln>
        </c:spPr>
        <c:txPr>
          <a:bodyPr rot="0" vert="horz"/>
          <a:lstStyle/>
          <a:p>
            <a:pPr>
              <a:defRPr/>
            </a:pPr>
            <a:endParaRPr lang="en-US"/>
          </a:p>
        </c:txPr>
        <c:crossAx val="215920640"/>
        <c:crosses val="autoZero"/>
        <c:auto val="1"/>
        <c:lblAlgn val="ctr"/>
        <c:lblOffset val="100"/>
        <c:noMultiLvlLbl val="0"/>
      </c:catAx>
      <c:valAx>
        <c:axId val="215920640"/>
        <c:scaling>
          <c:orientation val="minMax"/>
        </c:scaling>
        <c:delete val="0"/>
        <c:axPos val="b"/>
        <c:majorGridlines>
          <c:spPr>
            <a:ln w="9525">
              <a:solidFill>
                <a:schemeClr val="bg1">
                  <a:lumMod val="75000"/>
                </a:schemeClr>
              </a:solidFill>
              <a:prstDash val="dash"/>
            </a:ln>
          </c:spPr>
        </c:majorGridlines>
        <c:title>
          <c:tx>
            <c:rich>
              <a:bodyPr/>
              <a:lstStyle/>
              <a:p>
                <a:pPr>
                  <a:defRPr/>
                </a:pPr>
                <a:r>
                  <a:rPr lang="en-GB"/>
                  <a:t>Estimated public sector pay differential</a:t>
                </a:r>
              </a:p>
            </c:rich>
          </c:tx>
          <c:overlay val="0"/>
        </c:title>
        <c:numFmt formatCode="0%" sourceLinked="0"/>
        <c:majorTickMark val="out"/>
        <c:minorTickMark val="none"/>
        <c:tickLblPos val="nextTo"/>
        <c:spPr>
          <a:ln w="9525">
            <a:solidFill>
              <a:schemeClr val="bg1">
                <a:lumMod val="75000"/>
              </a:schemeClr>
            </a:solidFill>
          </a:ln>
        </c:spPr>
        <c:crossAx val="215906560"/>
        <c:crosses val="autoZero"/>
        <c:crossBetween val="between"/>
      </c:valAx>
      <c:spPr>
        <a:noFill/>
        <a:ln w="25400">
          <a:noFill/>
        </a:ln>
      </c:spPr>
    </c:plotArea>
    <c:legend>
      <c:legendPos val="t"/>
      <c:overlay val="0"/>
    </c:legend>
    <c:plotVisOnly val="1"/>
    <c:dispBlanksAs val="gap"/>
    <c:showDLblsOverMax val="0"/>
  </c:chart>
  <c:spPr>
    <a:solidFill>
      <a:srgbClr val="FFFFFF"/>
    </a:solidFill>
    <a:ln>
      <a:noFill/>
    </a:ln>
  </c:spPr>
  <c:txPr>
    <a:bodyPr/>
    <a:lstStyle/>
    <a:p>
      <a:pPr>
        <a:defRPr sz="1000" b="0">
          <a:latin typeface="+mj-lt"/>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97616324670604E-2"/>
          <c:y val="3.8852199926622075E-2"/>
          <c:w val="0.69219165302651076"/>
          <c:h val="0.74529788615132786"/>
        </c:manualLayout>
      </c:layout>
      <c:lineChart>
        <c:grouping val="standard"/>
        <c:varyColors val="0"/>
        <c:ser>
          <c:idx val="0"/>
          <c:order val="0"/>
          <c:tx>
            <c:strRef>
              <c:f>'Fig 11'!$C$2</c:f>
              <c:strCache>
                <c:ptCount val="1"/>
                <c:pt idx="0">
                  <c:v>Secondary school teachers</c:v>
                </c:pt>
              </c:strCache>
            </c:strRef>
          </c:tx>
          <c:spPr>
            <a:ln>
              <a:noFill/>
            </a:ln>
          </c:spPr>
          <c:marker>
            <c:symbol val="square"/>
            <c:size val="8"/>
            <c:spPr>
              <a:solidFill>
                <a:schemeClr val="accent5"/>
              </a:solidFill>
              <a:ln>
                <a:noFill/>
              </a:ln>
            </c:spPr>
          </c:marker>
          <c:cat>
            <c:strRef>
              <c:f>'Fig 11'!$A$3:$A$15</c:f>
              <c:strCache>
                <c:ptCount val="13"/>
                <c:pt idx="0">
                  <c:v>UK</c:v>
                </c:pt>
                <c:pt idx="2">
                  <c:v>London</c:v>
                </c:pt>
                <c:pt idx="3">
                  <c:v>East</c:v>
                </c:pt>
                <c:pt idx="4">
                  <c:v>South East</c:v>
                </c:pt>
                <c:pt idx="5">
                  <c:v>West Midlands</c:v>
                </c:pt>
                <c:pt idx="6">
                  <c:v>Scotland</c:v>
                </c:pt>
                <c:pt idx="7">
                  <c:v>North West</c:v>
                </c:pt>
                <c:pt idx="8">
                  <c:v>Wales</c:v>
                </c:pt>
                <c:pt idx="9">
                  <c:v>Yorkshire</c:v>
                </c:pt>
                <c:pt idx="10">
                  <c:v>South West</c:v>
                </c:pt>
                <c:pt idx="11">
                  <c:v>East Midlands</c:v>
                </c:pt>
                <c:pt idx="12">
                  <c:v>North East</c:v>
                </c:pt>
              </c:strCache>
            </c:strRef>
          </c:cat>
          <c:val>
            <c:numRef>
              <c:f>'Fig 11'!$C$3:$C$15</c:f>
              <c:numCache>
                <c:formatCode>General</c:formatCode>
                <c:ptCount val="13"/>
                <c:pt idx="0">
                  <c:v>1.305229456</c:v>
                </c:pt>
                <c:pt idx="2">
                  <c:v>1.083732057</c:v>
                </c:pt>
                <c:pt idx="3">
                  <c:v>1.323709051</c:v>
                </c:pt>
                <c:pt idx="4">
                  <c:v>1.219677251</c:v>
                </c:pt>
                <c:pt idx="5">
                  <c:v>1.316085489</c:v>
                </c:pt>
                <c:pt idx="6">
                  <c:v>1.2916666670000001</c:v>
                </c:pt>
                <c:pt idx="7">
                  <c:v>1.4031231930000001</c:v>
                </c:pt>
                <c:pt idx="8">
                  <c:v>1.5172626389999999</c:v>
                </c:pt>
                <c:pt idx="9">
                  <c:v>1.4105326149999999</c:v>
                </c:pt>
                <c:pt idx="10">
                  <c:v>1.455995275</c:v>
                </c:pt>
                <c:pt idx="11">
                  <c:v>1.4418746200000001</c:v>
                </c:pt>
                <c:pt idx="12">
                  <c:v>1.5289408870000001</c:v>
                </c:pt>
              </c:numCache>
            </c:numRef>
          </c:val>
          <c:smooth val="0"/>
          <c:extLst>
            <c:ext xmlns:c16="http://schemas.microsoft.com/office/drawing/2014/chart" uri="{C3380CC4-5D6E-409C-BE32-E72D297353CC}">
              <c16:uniqueId val="{00000001-EADD-4703-AE05-EA17777D8276}"/>
            </c:ext>
          </c:extLst>
        </c:ser>
        <c:ser>
          <c:idx val="1"/>
          <c:order val="1"/>
          <c:tx>
            <c:strRef>
              <c:f>'Fig 11'!$B$2</c:f>
              <c:strCache>
                <c:ptCount val="1"/>
                <c:pt idx="0">
                  <c:v>Nurses</c:v>
                </c:pt>
              </c:strCache>
            </c:strRef>
          </c:tx>
          <c:spPr>
            <a:ln>
              <a:noFill/>
            </a:ln>
          </c:spPr>
          <c:marker>
            <c:symbol val="diamond"/>
            <c:size val="10"/>
            <c:spPr>
              <a:solidFill>
                <a:schemeClr val="accent1"/>
              </a:solidFill>
              <a:ln>
                <a:noFill/>
              </a:ln>
            </c:spPr>
          </c:marker>
          <c:cat>
            <c:strRef>
              <c:f>'Fig 11'!$A$3:$A$15</c:f>
              <c:strCache>
                <c:ptCount val="13"/>
                <c:pt idx="0">
                  <c:v>UK</c:v>
                </c:pt>
                <c:pt idx="2">
                  <c:v>London</c:v>
                </c:pt>
                <c:pt idx="3">
                  <c:v>East</c:v>
                </c:pt>
                <c:pt idx="4">
                  <c:v>South East</c:v>
                </c:pt>
                <c:pt idx="5">
                  <c:v>West Midlands</c:v>
                </c:pt>
                <c:pt idx="6">
                  <c:v>Scotland</c:v>
                </c:pt>
                <c:pt idx="7">
                  <c:v>North West</c:v>
                </c:pt>
                <c:pt idx="8">
                  <c:v>Wales</c:v>
                </c:pt>
                <c:pt idx="9">
                  <c:v>Yorkshire</c:v>
                </c:pt>
                <c:pt idx="10">
                  <c:v>South West</c:v>
                </c:pt>
                <c:pt idx="11">
                  <c:v>East Midlands</c:v>
                </c:pt>
                <c:pt idx="12">
                  <c:v>North East</c:v>
                </c:pt>
              </c:strCache>
            </c:strRef>
          </c:cat>
          <c:val>
            <c:numRef>
              <c:f>'Fig 11'!$B$3:$B$15</c:f>
              <c:numCache>
                <c:formatCode>General</c:formatCode>
                <c:ptCount val="13"/>
                <c:pt idx="0">
                  <c:v>1.051760939</c:v>
                </c:pt>
                <c:pt idx="2">
                  <c:v>0.91108453</c:v>
                </c:pt>
                <c:pt idx="3">
                  <c:v>1.0466407550000001</c:v>
                </c:pt>
                <c:pt idx="4">
                  <c:v>1.0484122849999999</c:v>
                </c:pt>
                <c:pt idx="5">
                  <c:v>1.0573678289999999</c:v>
                </c:pt>
                <c:pt idx="6">
                  <c:v>1.0608552630000001</c:v>
                </c:pt>
                <c:pt idx="7">
                  <c:v>1.088490457</c:v>
                </c:pt>
                <c:pt idx="8">
                  <c:v>1.1060419239999999</c:v>
                </c:pt>
                <c:pt idx="9">
                  <c:v>1.138839019</c:v>
                </c:pt>
                <c:pt idx="10">
                  <c:v>1.141169522</c:v>
                </c:pt>
                <c:pt idx="11">
                  <c:v>1.150943396</c:v>
                </c:pt>
                <c:pt idx="12">
                  <c:v>1.167487685</c:v>
                </c:pt>
              </c:numCache>
            </c:numRef>
          </c:val>
          <c:smooth val="0"/>
          <c:extLst>
            <c:ext xmlns:c16="http://schemas.microsoft.com/office/drawing/2014/chart" uri="{C3380CC4-5D6E-409C-BE32-E72D297353CC}">
              <c16:uniqueId val="{00000000-EADD-4703-AE05-EA17777D8276}"/>
            </c:ext>
          </c:extLst>
        </c:ser>
        <c:dLbls>
          <c:showLegendKey val="0"/>
          <c:showVal val="0"/>
          <c:showCatName val="0"/>
          <c:showSerName val="0"/>
          <c:showPercent val="0"/>
          <c:showBubbleSize val="0"/>
        </c:dLbls>
        <c:marker val="1"/>
        <c:smooth val="0"/>
        <c:axId val="215906560"/>
        <c:axId val="215920640"/>
      </c:lineChart>
      <c:catAx>
        <c:axId val="215906560"/>
        <c:scaling>
          <c:orientation val="minMax"/>
        </c:scaling>
        <c:delete val="0"/>
        <c:axPos val="b"/>
        <c:numFmt formatCode="General" sourceLinked="1"/>
        <c:majorTickMark val="out"/>
        <c:minorTickMark val="none"/>
        <c:tickLblPos val="low"/>
        <c:spPr>
          <a:ln w="9525">
            <a:solidFill>
              <a:schemeClr val="bg1">
                <a:lumMod val="75000"/>
              </a:schemeClr>
            </a:solidFill>
          </a:ln>
        </c:spPr>
        <c:txPr>
          <a:bodyPr rot="-3600000" vert="horz"/>
          <a:lstStyle/>
          <a:p>
            <a:pPr>
              <a:defRPr/>
            </a:pPr>
            <a:endParaRPr lang="en-US"/>
          </a:p>
        </c:txPr>
        <c:crossAx val="215920640"/>
        <c:crossesAt val="1"/>
        <c:auto val="1"/>
        <c:lblAlgn val="ctr"/>
        <c:lblOffset val="100"/>
        <c:tickLblSkip val="1"/>
        <c:tickMarkSkip val="1"/>
        <c:noMultiLvlLbl val="0"/>
      </c:catAx>
      <c:valAx>
        <c:axId val="215920640"/>
        <c:scaling>
          <c:orientation val="minMax"/>
          <c:max val="1.6"/>
          <c:min val="0.8"/>
        </c:scaling>
        <c:delete val="0"/>
        <c:axPos val="l"/>
        <c:majorGridlines>
          <c:spPr>
            <a:ln w="9525">
              <a:solidFill>
                <a:schemeClr val="bg1">
                  <a:lumMod val="75000"/>
                </a:schemeClr>
              </a:solidFill>
              <a:prstDash val="dash"/>
            </a:ln>
          </c:spPr>
        </c:majorGridlines>
        <c:title>
          <c:tx>
            <c:rich>
              <a:bodyPr rot="-5400000" vert="horz"/>
              <a:lstStyle/>
              <a:p>
                <a:pPr>
                  <a:defRPr/>
                </a:pPr>
                <a:r>
                  <a:rPr lang="en-GB"/>
                  <a:t>Earnings relative to the local average</a:t>
                </a:r>
              </a:p>
            </c:rich>
          </c:tx>
          <c:layout>
            <c:manualLayout>
              <c:xMode val="edge"/>
              <c:yMode val="edge"/>
              <c:x val="1.103092847806155E-4"/>
              <c:y val="7.3941523438602427E-2"/>
            </c:manualLayout>
          </c:layout>
          <c:overlay val="0"/>
        </c:title>
        <c:numFmt formatCode="#,##0.0" sourceLinked="0"/>
        <c:majorTickMark val="out"/>
        <c:minorTickMark val="none"/>
        <c:tickLblPos val="nextTo"/>
        <c:spPr>
          <a:ln w="9525">
            <a:solidFill>
              <a:schemeClr val="bg1">
                <a:lumMod val="75000"/>
              </a:schemeClr>
            </a:solidFill>
          </a:ln>
        </c:spPr>
        <c:crossAx val="215906560"/>
        <c:crosses val="autoZero"/>
        <c:crossBetween val="between"/>
        <c:majorUnit val="0.1"/>
      </c:valAx>
      <c:spPr>
        <a:noFill/>
        <a:ln w="25400">
          <a:noFill/>
        </a:ln>
      </c:spPr>
    </c:plotArea>
    <c:legend>
      <c:legendPos val="r"/>
      <c:layout>
        <c:manualLayout>
          <c:xMode val="edge"/>
          <c:yMode val="edge"/>
          <c:x val="0.85541589184343925"/>
          <c:y val="6.7548064246639603E-2"/>
          <c:w val="0.14458410815656078"/>
          <c:h val="0.4221875088194621"/>
        </c:manualLayout>
      </c:layout>
      <c:overlay val="0"/>
    </c:legend>
    <c:plotVisOnly val="1"/>
    <c:dispBlanksAs val="gap"/>
    <c:showDLblsOverMax val="0"/>
  </c:chart>
  <c:spPr>
    <a:solidFill>
      <a:schemeClr val="bg1"/>
    </a:solidFill>
    <a:ln>
      <a:noFill/>
    </a:ln>
  </c:spPr>
  <c:txPr>
    <a:bodyPr/>
    <a:lstStyle/>
    <a:p>
      <a:pPr>
        <a:defRPr sz="1000" b="0">
          <a:latin typeface="+mj-lt"/>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010580597371054"/>
          <c:y val="3.9074490908939517E-2"/>
          <c:w val="0.86026168370744682"/>
          <c:h val="0.83206003902314463"/>
        </c:manualLayout>
      </c:layout>
      <c:lineChart>
        <c:grouping val="standard"/>
        <c:varyColors val="0"/>
        <c:ser>
          <c:idx val="2"/>
          <c:order val="0"/>
          <c:tx>
            <c:strRef>
              <c:f>'Fig 12'!$B$2</c:f>
              <c:strCache>
                <c:ptCount val="1"/>
                <c:pt idx="0">
                  <c:v>Private sector</c:v>
                </c:pt>
              </c:strCache>
            </c:strRef>
          </c:tx>
          <c:spPr>
            <a:ln w="19050" cap="rnd" cmpd="sng" algn="ctr">
              <a:solidFill>
                <a:srgbClr val="334F56"/>
              </a:solidFill>
              <a:prstDash val="solid"/>
              <a:round/>
            </a:ln>
            <a:effectLst/>
          </c:spPr>
          <c:marker>
            <c:symbol val="none"/>
          </c:marker>
          <c:cat>
            <c:numRef>
              <c:f>'Fig 12'!$A$3:$A$27</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'Fig 12'!$B$3:$B$27</c:f>
              <c:numCache>
                <c:formatCode>0%</c:formatCode>
                <c:ptCount val="25"/>
                <c:pt idx="0">
                  <c:v>0.47799999999999998</c:v>
                </c:pt>
                <c:pt idx="1">
                  <c:v>0.47099999999999997</c:v>
                </c:pt>
                <c:pt idx="2">
                  <c:v>0.47299999999999998</c:v>
                </c:pt>
                <c:pt idx="3">
                  <c:v>0.47399999999999998</c:v>
                </c:pt>
                <c:pt idx="4">
                  <c:v>0.47399999999999998</c:v>
                </c:pt>
                <c:pt idx="5">
                  <c:v>0.46700000000000003</c:v>
                </c:pt>
                <c:pt idx="6">
                  <c:v>0.44900000000000001</c:v>
                </c:pt>
                <c:pt idx="7">
                  <c:v>0.45200000000000001</c:v>
                </c:pt>
                <c:pt idx="8">
                  <c:v>0.42699999999999999</c:v>
                </c:pt>
                <c:pt idx="9">
                  <c:v>0.42399999999999999</c:v>
                </c:pt>
                <c:pt idx="10">
                  <c:v>0.40799999999999997</c:v>
                </c:pt>
                <c:pt idx="11">
                  <c:v>0.38800000000000001</c:v>
                </c:pt>
                <c:pt idx="12">
                  <c:v>0.36599999999999999</c:v>
                </c:pt>
                <c:pt idx="13">
                  <c:v>0.35099999999999998</c:v>
                </c:pt>
                <c:pt idx="14">
                  <c:v>0.32400000000000001</c:v>
                </c:pt>
                <c:pt idx="15">
                  <c:v>0.318</c:v>
                </c:pt>
                <c:pt idx="16">
                  <c:v>0.35899999999999999</c:v>
                </c:pt>
                <c:pt idx="17">
                  <c:v>0.49199999999999999</c:v>
                </c:pt>
                <c:pt idx="18">
                  <c:v>0.54900000000000004</c:v>
                </c:pt>
                <c:pt idx="19">
                  <c:v>0.59399999999999997</c:v>
                </c:pt>
                <c:pt idx="20">
                  <c:v>0.67300000000000004</c:v>
                </c:pt>
                <c:pt idx="21">
                  <c:v>0.71499999999999997</c:v>
                </c:pt>
                <c:pt idx="22">
                  <c:v>0.73499999999999999</c:v>
                </c:pt>
                <c:pt idx="23">
                  <c:v>0.73199999999999998</c:v>
                </c:pt>
                <c:pt idx="24">
                  <c:v>0.746</c:v>
                </c:pt>
              </c:numCache>
            </c:numRef>
          </c:val>
          <c:smooth val="0"/>
          <c:extLst>
            <c:ext xmlns:c16="http://schemas.microsoft.com/office/drawing/2014/chart" uri="{C3380CC4-5D6E-409C-BE32-E72D297353CC}">
              <c16:uniqueId val="{00000000-3548-425C-9CF2-47301E829214}"/>
            </c:ext>
          </c:extLst>
        </c:ser>
        <c:ser>
          <c:idx val="3"/>
          <c:order val="1"/>
          <c:tx>
            <c:strRef>
              <c:f>'Fig 12'!$C$2</c:f>
              <c:strCache>
                <c:ptCount val="1"/>
                <c:pt idx="0">
                  <c:v>Public sector</c:v>
                </c:pt>
              </c:strCache>
            </c:strRef>
          </c:tx>
          <c:spPr>
            <a:ln>
              <a:solidFill>
                <a:srgbClr val="309E75"/>
              </a:solidFill>
            </a:ln>
          </c:spPr>
          <c:marker>
            <c:symbol val="none"/>
          </c:marker>
          <c:cat>
            <c:numRef>
              <c:f>'Fig 12'!$A$3:$A$27</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'Fig 12'!$C$3:$C$27</c:f>
              <c:numCache>
                <c:formatCode>0%</c:formatCode>
                <c:ptCount val="25"/>
                <c:pt idx="0">
                  <c:v>0.80100000000000005</c:v>
                </c:pt>
                <c:pt idx="1">
                  <c:v>0.79800000000000004</c:v>
                </c:pt>
                <c:pt idx="2">
                  <c:v>0.81299999999999994</c:v>
                </c:pt>
                <c:pt idx="3">
                  <c:v>0.82099999999999995</c:v>
                </c:pt>
                <c:pt idx="4">
                  <c:v>0.82099999999999995</c:v>
                </c:pt>
                <c:pt idx="5">
                  <c:v>0.81299999999999994</c:v>
                </c:pt>
                <c:pt idx="6">
                  <c:v>0.82599999999999996</c:v>
                </c:pt>
                <c:pt idx="7">
                  <c:v>0.83</c:v>
                </c:pt>
                <c:pt idx="8">
                  <c:v>0.83899999999999997</c:v>
                </c:pt>
                <c:pt idx="9">
                  <c:v>0.84399999999999997</c:v>
                </c:pt>
                <c:pt idx="10">
                  <c:v>0.84099999999999997</c:v>
                </c:pt>
                <c:pt idx="11">
                  <c:v>0.84599999999999997</c:v>
                </c:pt>
                <c:pt idx="12">
                  <c:v>0.83899999999999997</c:v>
                </c:pt>
                <c:pt idx="13">
                  <c:v>0.83199999999999996</c:v>
                </c:pt>
                <c:pt idx="14">
                  <c:v>0.83499999999999996</c:v>
                </c:pt>
                <c:pt idx="15">
                  <c:v>0.82799999999999996</c:v>
                </c:pt>
                <c:pt idx="16">
                  <c:v>0.85</c:v>
                </c:pt>
                <c:pt idx="17">
                  <c:v>0.86899999999999999</c:v>
                </c:pt>
                <c:pt idx="18">
                  <c:v>0.874</c:v>
                </c:pt>
                <c:pt idx="19">
                  <c:v>0.872</c:v>
                </c:pt>
                <c:pt idx="20">
                  <c:v>0.88500000000000001</c:v>
                </c:pt>
                <c:pt idx="21">
                  <c:v>0.89900000000000002</c:v>
                </c:pt>
                <c:pt idx="22">
                  <c:v>0.89300000000000002</c:v>
                </c:pt>
                <c:pt idx="23">
                  <c:v>0.90200000000000002</c:v>
                </c:pt>
                <c:pt idx="24">
                  <c:v>0.91299999999999992</c:v>
                </c:pt>
              </c:numCache>
            </c:numRef>
          </c:val>
          <c:smooth val="0"/>
          <c:extLst>
            <c:ext xmlns:c16="http://schemas.microsoft.com/office/drawing/2014/chart" uri="{C3380CC4-5D6E-409C-BE32-E72D297353CC}">
              <c16:uniqueId val="{00000001-3548-425C-9CF2-47301E829214}"/>
            </c:ext>
          </c:extLst>
        </c:ser>
        <c:dLbls>
          <c:showLegendKey val="0"/>
          <c:showVal val="0"/>
          <c:showCatName val="0"/>
          <c:showSerName val="0"/>
          <c:showPercent val="0"/>
          <c:showBubbleSize val="0"/>
        </c:dLbls>
        <c:smooth val="0"/>
        <c:axId val="218456832"/>
        <c:axId val="218458368"/>
        <c:extLst/>
      </c:lineChart>
      <c:dateAx>
        <c:axId val="218456832"/>
        <c:scaling>
          <c:orientation val="minMax"/>
        </c:scaling>
        <c:delete val="0"/>
        <c:axPos val="b"/>
        <c:numFmt formatCode="General" sourceLinked="0"/>
        <c:majorTickMark val="out"/>
        <c:minorTickMark val="none"/>
        <c:tickLblPos val="nextTo"/>
        <c:spPr>
          <a:noFill/>
          <a:ln w="9525" cap="flat" cmpd="sng" algn="ctr">
            <a:solidFill>
              <a:schemeClr val="bg1">
                <a:lumMod val="75000"/>
              </a:scheme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8458368"/>
        <c:crosses val="autoZero"/>
        <c:auto val="1"/>
        <c:lblOffset val="100"/>
        <c:baseTimeUnit val="months"/>
        <c:majorUnit val="1"/>
        <c:majorTimeUnit val="years"/>
        <c:minorUnit val="1"/>
        <c:minorTimeUnit val="months"/>
      </c:dateAx>
      <c:valAx>
        <c:axId val="218458368"/>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Workplace pension participation</a:t>
                </a:r>
              </a:p>
            </c:rich>
          </c:tx>
          <c:layout>
            <c:manualLayout>
              <c:xMode val="edge"/>
              <c:yMode val="edge"/>
              <c:x val="1.6832444791076828E-3"/>
              <c:y val="0.182844740561276"/>
            </c:manualLayout>
          </c:layout>
          <c:overlay val="0"/>
          <c:spPr>
            <a:noFill/>
            <a:ln>
              <a:noFill/>
            </a:ln>
            <a:effectLst/>
          </c:sp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midCat"/>
      </c:valAx>
      <c:spPr>
        <a:solidFill>
          <a:schemeClr val="bg1"/>
        </a:solidFill>
        <a:ln>
          <a:noFill/>
        </a:ln>
        <a:effectLst/>
      </c:spPr>
    </c:plotArea>
    <c:plotVisOnly val="1"/>
    <c:dispBlanksAs val="gap"/>
    <c:showDLblsOverMax val="0"/>
  </c:chart>
  <c:spPr>
    <a:solidFill>
      <a:srgbClr val="FFFFFF"/>
    </a:solid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0602141667867"/>
          <c:y val="4.9623939007976799E-2"/>
          <c:w val="0.86930736439491874"/>
          <c:h val="0.82153832905302082"/>
        </c:manualLayout>
      </c:layout>
      <c:lineChart>
        <c:grouping val="standard"/>
        <c:varyColors val="0"/>
        <c:ser>
          <c:idx val="3"/>
          <c:order val="0"/>
          <c:spPr>
            <a:ln w="19050" cap="rnd" cmpd="sng" algn="ctr">
              <a:solidFill>
                <a:srgbClr val="334F56"/>
              </a:solidFill>
              <a:prstDash val="solid"/>
              <a:round/>
            </a:ln>
            <a:effectLst/>
          </c:spPr>
          <c:marker>
            <c:symbol val="none"/>
          </c:marker>
          <c:cat>
            <c:numRef>
              <c:f>'Fig 13'!$A$3:$A$19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13'!$B$3:$B$19</c:f>
              <c:numCache>
                <c:formatCode>0%</c:formatCode>
                <c:ptCount val="17"/>
                <c:pt idx="0">
                  <c:v>4.2024295777082443E-2</c:v>
                </c:pt>
                <c:pt idx="1">
                  <c:v>4.1718658059835434E-2</c:v>
                </c:pt>
                <c:pt idx="2">
                  <c:v>4.0545068681240082E-2</c:v>
                </c:pt>
                <c:pt idx="3">
                  <c:v>3.9125766605138779E-2</c:v>
                </c:pt>
                <c:pt idx="4">
                  <c:v>3.9456211030483246E-2</c:v>
                </c:pt>
                <c:pt idx="5">
                  <c:v>3.7423878908157349E-2</c:v>
                </c:pt>
                <c:pt idx="6">
                  <c:v>3.4911524504423141E-2</c:v>
                </c:pt>
                <c:pt idx="7">
                  <c:v>3.5165444016456604E-2</c:v>
                </c:pt>
                <c:pt idx="8">
                  <c:v>3.5951279103755951E-2</c:v>
                </c:pt>
                <c:pt idx="9">
                  <c:v>3.6991599947214127E-2</c:v>
                </c:pt>
                <c:pt idx="10">
                  <c:v>3.5801306366920471E-2</c:v>
                </c:pt>
                <c:pt idx="11">
                  <c:v>3.6572270095348358E-2</c:v>
                </c:pt>
                <c:pt idx="12">
                  <c:v>3.7888236343860626E-2</c:v>
                </c:pt>
                <c:pt idx="13">
                  <c:v>4.0301937609910965E-2</c:v>
                </c:pt>
                <c:pt idx="14">
                  <c:v>4.421837255358696E-2</c:v>
                </c:pt>
                <c:pt idx="15">
                  <c:v>5.1961988210678101E-2</c:v>
                </c:pt>
                <c:pt idx="16">
                  <c:v>5.7987578213214874E-2</c:v>
                </c:pt>
              </c:numCache>
            </c:numRef>
          </c:val>
          <c:smooth val="0"/>
          <c:extLst>
            <c:ext xmlns:c16="http://schemas.microsoft.com/office/drawing/2014/chart" uri="{C3380CC4-5D6E-409C-BE32-E72D297353CC}">
              <c16:uniqueId val="{00000000-B4AF-49D5-AFB7-95AAD1070374}"/>
            </c:ext>
          </c:extLst>
        </c:ser>
        <c:ser>
          <c:idx val="0"/>
          <c:order val="1"/>
          <c:spPr>
            <a:ln>
              <a:solidFill>
                <a:srgbClr val="309E75"/>
              </a:solidFill>
            </a:ln>
          </c:spPr>
          <c:marker>
            <c:symbol val="none"/>
          </c:marker>
          <c:cat>
            <c:numRef>
              <c:f>'Fig 13'!$A$3:$A$19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13'!$C$3:$C$19</c:f>
              <c:numCache>
                <c:formatCode>0%</c:formatCode>
                <c:ptCount val="17"/>
                <c:pt idx="0">
                  <c:v>0.10738407075405121</c:v>
                </c:pt>
                <c:pt idx="1">
                  <c:v>0.12008073180913925</c:v>
                </c:pt>
                <c:pt idx="2">
                  <c:v>0.1270173043012619</c:v>
                </c:pt>
                <c:pt idx="3">
                  <c:v>0.12813825905323029</c:v>
                </c:pt>
                <c:pt idx="4">
                  <c:v>0.13163162767887115</c:v>
                </c:pt>
                <c:pt idx="5">
                  <c:v>0.13023249804973602</c:v>
                </c:pt>
                <c:pt idx="6">
                  <c:v>0.13093771040439606</c:v>
                </c:pt>
                <c:pt idx="7">
                  <c:v>0.12981122732162476</c:v>
                </c:pt>
                <c:pt idx="8">
                  <c:v>0.13190451264381409</c:v>
                </c:pt>
                <c:pt idx="9">
                  <c:v>0.13396747410297394</c:v>
                </c:pt>
                <c:pt idx="10">
                  <c:v>0.13837356865406036</c:v>
                </c:pt>
                <c:pt idx="11">
                  <c:v>0.14103417098522186</c:v>
                </c:pt>
                <c:pt idx="12">
                  <c:v>0.14558298885822296</c:v>
                </c:pt>
                <c:pt idx="13">
                  <c:v>0.14886604249477386</c:v>
                </c:pt>
                <c:pt idx="14">
                  <c:v>0.15670600533485413</c:v>
                </c:pt>
                <c:pt idx="15">
                  <c:v>0.17231135070323944</c:v>
                </c:pt>
                <c:pt idx="16">
                  <c:v>0.17991758882999401</c:v>
                </c:pt>
              </c:numCache>
            </c:numRef>
          </c:val>
          <c:smooth val="0"/>
          <c:extLst>
            <c:ext xmlns:c16="http://schemas.microsoft.com/office/drawing/2014/chart" uri="{C3380CC4-5D6E-409C-BE32-E72D297353CC}">
              <c16:uniqueId val="{00000001-B4AF-49D5-AFB7-95AAD1070374}"/>
            </c:ext>
          </c:extLst>
        </c:ser>
        <c:dLbls>
          <c:showLegendKey val="0"/>
          <c:showVal val="0"/>
          <c:showCatName val="0"/>
          <c:showSerName val="0"/>
          <c:showPercent val="0"/>
          <c:showBubbleSize val="0"/>
        </c:dLbls>
        <c:smooth val="0"/>
        <c:axId val="218456832"/>
        <c:axId val="218458368"/>
        <c:extLst/>
      </c:lineChart>
      <c:dateAx>
        <c:axId val="218456832"/>
        <c:scaling>
          <c:orientation val="minMax"/>
        </c:scaling>
        <c:delete val="0"/>
        <c:axPos val="b"/>
        <c:numFmt formatCode="General" sourceLinked="0"/>
        <c:majorTickMark val="out"/>
        <c:minorTickMark val="none"/>
        <c:tickLblPos val="nextTo"/>
        <c:spPr>
          <a:noFill/>
          <a:ln w="9525" cap="flat" cmpd="sng" algn="ctr">
            <a:solidFill>
              <a:schemeClr val="bg1">
                <a:lumMod val="75000"/>
              </a:scheme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8458368"/>
        <c:crosses val="autoZero"/>
        <c:auto val="1"/>
        <c:lblOffset val="100"/>
        <c:baseTimeUnit val="months"/>
        <c:majorTimeUnit val="years"/>
        <c:minorTimeUnit val="months"/>
      </c:dateAx>
      <c:valAx>
        <c:axId val="218458368"/>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Average employer pension contribution rate</a:t>
                </a:r>
              </a:p>
            </c:rich>
          </c:tx>
          <c:layout>
            <c:manualLayout>
              <c:xMode val="edge"/>
              <c:yMode val="edge"/>
              <c:x val="0"/>
              <c:y val="0.1004557280449353"/>
            </c:manualLayout>
          </c:layout>
          <c:overlay val="0"/>
          <c:spPr>
            <a:noFill/>
            <a:ln>
              <a:noFill/>
            </a:ln>
            <a:effectLst/>
          </c:sp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midCat"/>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48409105537557"/>
          <c:y val="3.7577858737807023E-2"/>
          <c:w val="0.85127885172391593"/>
          <c:h val="0.80183308582356649"/>
        </c:manualLayout>
      </c:layout>
      <c:barChart>
        <c:barDir val="col"/>
        <c:grouping val="clustered"/>
        <c:varyColors val="0"/>
        <c:ser>
          <c:idx val="1"/>
          <c:order val="0"/>
          <c:tx>
            <c:strRef>
              <c:f>'Fig 14'!$B$2</c:f>
              <c:strCache>
                <c:ptCount val="1"/>
                <c:pt idx="0">
                  <c:v>Unconditional</c:v>
                </c:pt>
              </c:strCache>
            </c:strRef>
          </c:tx>
          <c:spPr>
            <a:solidFill>
              <a:srgbClr val="309E75"/>
            </a:solidFill>
            <a:ln w="19050" cap="rnd" cmpd="sng" algn="ctr">
              <a:noFill/>
              <a:prstDash val="solid"/>
              <a:round/>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 14'!$A$3:$A$6</c:f>
              <c:strCache>
                <c:ptCount val="4"/>
                <c:pt idx="0">
                  <c:v>outcome</c:v>
                </c:pt>
                <c:pt idx="1">
                  <c:v>no bonus</c:v>
                </c:pt>
                <c:pt idx="2">
                  <c:v>no employer</c:v>
                </c:pt>
                <c:pt idx="3">
                  <c:v>total remun</c:v>
                </c:pt>
              </c:strCache>
            </c:strRef>
          </c:cat>
          <c:val>
            <c:numRef>
              <c:f>'Fig 14'!$B$3:$B$6</c:f>
              <c:numCache>
                <c:formatCode>0</c:formatCode>
                <c:ptCount val="4"/>
                <c:pt idx="1">
                  <c:v>13.330183982849121</c:v>
                </c:pt>
                <c:pt idx="2">
                  <c:v>7.6967010498046875</c:v>
                </c:pt>
                <c:pt idx="3">
                  <c:v>20.589277267456055</c:v>
                </c:pt>
              </c:numCache>
            </c:numRef>
          </c:val>
          <c:extLst>
            <c:ext xmlns:c16="http://schemas.microsoft.com/office/drawing/2014/chart" uri="{C3380CC4-5D6E-409C-BE32-E72D297353CC}">
              <c16:uniqueId val="{00000000-4BD7-4252-8F27-4BCFD68568AD}"/>
            </c:ext>
          </c:extLst>
        </c:ser>
        <c:ser>
          <c:idx val="4"/>
          <c:order val="1"/>
          <c:tx>
            <c:strRef>
              <c:f>'Fig 14'!$C$2</c:f>
              <c:strCache>
                <c:ptCount val="1"/>
                <c:pt idx="0">
                  <c:v>Conditional</c:v>
                </c:pt>
              </c:strCache>
            </c:strRef>
          </c:tx>
          <c:spPr>
            <a:solidFill>
              <a:srgbClr val="EB5C40"/>
            </a:solidFill>
            <a:ln w="19050" cap="rnd" cmpd="sng" algn="ctr">
              <a:noFill/>
              <a:prstDash val="solid"/>
              <a:round/>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 14'!$A$3:$A$6</c:f>
              <c:strCache>
                <c:ptCount val="4"/>
                <c:pt idx="0">
                  <c:v>outcome</c:v>
                </c:pt>
                <c:pt idx="1">
                  <c:v>no bonus</c:v>
                </c:pt>
                <c:pt idx="2">
                  <c:v>no employer</c:v>
                </c:pt>
                <c:pt idx="3">
                  <c:v>total remun</c:v>
                </c:pt>
              </c:strCache>
            </c:strRef>
          </c:cat>
          <c:val>
            <c:numRef>
              <c:f>'Fig 14'!$C$3:$C$6</c:f>
              <c:numCache>
                <c:formatCode>0</c:formatCode>
                <c:ptCount val="4"/>
                <c:pt idx="1">
                  <c:v>-0.10116373002529144</c:v>
                </c:pt>
                <c:pt idx="2">
                  <c:v>-3.2572236061096191</c:v>
                </c:pt>
                <c:pt idx="3">
                  <c:v>6.4874396324157715</c:v>
                </c:pt>
              </c:numCache>
            </c:numRef>
          </c:val>
          <c:extLst>
            <c:ext xmlns:c16="http://schemas.microsoft.com/office/drawing/2014/chart" uri="{C3380CC4-5D6E-409C-BE32-E72D297353CC}">
              <c16:uniqueId val="{00000002-4BD7-4252-8F27-4BCFD68568AD}"/>
            </c:ext>
          </c:extLst>
        </c:ser>
        <c:dLbls>
          <c:dLblPos val="outEnd"/>
          <c:showLegendKey val="0"/>
          <c:showVal val="1"/>
          <c:showCatName val="0"/>
          <c:showSerName val="0"/>
          <c:showPercent val="0"/>
          <c:showBubbleSize val="0"/>
        </c:dLbls>
        <c:gapWidth val="150"/>
        <c:axId val="218456832"/>
        <c:axId val="218458368"/>
        <c:extLst/>
      </c:barChart>
      <c:dateAx>
        <c:axId val="218456832"/>
        <c:scaling>
          <c:orientation val="minMax"/>
        </c:scaling>
        <c:delete val="0"/>
        <c:axPos val="b"/>
        <c:numFmt formatCode="General" sourceLinked="0"/>
        <c:majorTickMark val="out"/>
        <c:minorTickMark val="none"/>
        <c:tickLblPos val="low"/>
        <c:spPr>
          <a:noFill/>
          <a:ln w="9525" cap="flat" cmpd="sng" algn="ctr">
            <a:solidFill>
              <a:schemeClr val="bg1">
                <a:lumMod val="75000"/>
              </a:schemeClr>
            </a:solidFill>
            <a:prstDash val="solid"/>
            <a:round/>
          </a:ln>
          <a:effectLst/>
        </c:spPr>
        <c:txPr>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8368"/>
        <c:crossesAt val="0"/>
        <c:auto val="1"/>
        <c:lblOffset val="100"/>
        <c:baseTimeUnit val="months"/>
        <c:majorTimeUnit val="years"/>
        <c:minorTimeUnit val="months"/>
      </c:dateAx>
      <c:valAx>
        <c:axId val="218458368"/>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Estimated public</a:t>
                </a:r>
                <a:r>
                  <a:rPr lang="en-GB" sz="1000" b="0" i="0" u="none" strike="noStrike" baseline="0">
                    <a:effectLst/>
                  </a:rPr>
                  <a:t>–</a:t>
                </a:r>
                <a:r>
                  <a:rPr lang="en-GB"/>
                  <a:t>private differential</a:t>
                </a:r>
              </a:p>
            </c:rich>
          </c:tx>
          <c:layout>
            <c:manualLayout>
              <c:xMode val="edge"/>
              <c:yMode val="edge"/>
              <c:x val="3.9446646509756151E-3"/>
              <c:y val="0.16086666907207625"/>
            </c:manualLayout>
          </c:layout>
          <c:overlay val="0"/>
          <c:spPr>
            <a:noFill/>
            <a:ln>
              <a:noFill/>
            </a:ln>
            <a:effectLst/>
          </c:sp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between"/>
      </c:valAx>
      <c:spPr>
        <a:solidFill>
          <a:schemeClr val="bg1"/>
        </a:solidFill>
        <a:ln>
          <a:noFill/>
        </a:ln>
        <a:effectLst/>
      </c:spPr>
    </c:plotArea>
    <c:legend>
      <c:legendPos val="t"/>
      <c:layout>
        <c:manualLayout>
          <c:xMode val="edge"/>
          <c:yMode val="edge"/>
          <c:x val="0.11046862193996868"/>
          <c:y val="3.4875639697005315E-2"/>
          <c:w val="0.58287729837585012"/>
          <c:h val="0.13708399662389556"/>
        </c:manualLayout>
      </c:layout>
      <c:overlay val="0"/>
    </c:legend>
    <c:plotVisOnly val="1"/>
    <c:dispBlanksAs val="gap"/>
    <c:showDLblsOverMax val="0"/>
  </c:chart>
  <c:spPr>
    <a:solidFill>
      <a:srgbClr val="FFFFFF"/>
    </a:solid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0602141667867"/>
          <c:y val="7.7847726817057414E-2"/>
          <c:w val="0.86930736439491874"/>
          <c:h val="0.79519526146675612"/>
        </c:manualLayout>
      </c:layout>
      <c:lineChart>
        <c:grouping val="standard"/>
        <c:varyColors val="0"/>
        <c:ser>
          <c:idx val="3"/>
          <c:order val="0"/>
          <c:tx>
            <c:strRef>
              <c:f>'Fig 15'!$B$2</c:f>
              <c:strCache>
                <c:ptCount val="1"/>
                <c:pt idx="0">
                  <c:v>Pay</c:v>
                </c:pt>
              </c:strCache>
            </c:strRef>
          </c:tx>
          <c:spPr>
            <a:ln w="19050" cap="rnd" cmpd="sng" algn="ctr">
              <a:solidFill>
                <a:srgbClr val="F2B517"/>
              </a:solidFill>
              <a:prstDash val="solid"/>
              <a:round/>
            </a:ln>
            <a:effectLst/>
          </c:spPr>
          <c:marker>
            <c:symbol val="none"/>
          </c:marker>
          <c:cat>
            <c:numRef>
              <c:f>'Fig 15'!$A$3:$A$19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15'!$B$3:$B$19</c:f>
              <c:numCache>
                <c:formatCode>0.0</c:formatCode>
                <c:ptCount val="17"/>
                <c:pt idx="0">
                  <c:v>8.5056123733520508</c:v>
                </c:pt>
                <c:pt idx="1">
                  <c:v>7.5607895851135254</c:v>
                </c:pt>
                <c:pt idx="2">
                  <c:v>7.4471497535705566</c:v>
                </c:pt>
                <c:pt idx="3">
                  <c:v>9.4846220016479492</c:v>
                </c:pt>
                <c:pt idx="4">
                  <c:v>10.114584922790527</c:v>
                </c:pt>
                <c:pt idx="5">
                  <c:v>9.8454799652099609</c:v>
                </c:pt>
                <c:pt idx="6">
                  <c:v>10.358550071716309</c:v>
                </c:pt>
                <c:pt idx="7">
                  <c:v>9.3881072998046875</c:v>
                </c:pt>
                <c:pt idx="8">
                  <c:v>11.362128257751465</c:v>
                </c:pt>
                <c:pt idx="9">
                  <c:v>4.5297098159790039</c:v>
                </c:pt>
                <c:pt idx="10">
                  <c:v>4.8838338851928711</c:v>
                </c:pt>
                <c:pt idx="11">
                  <c:v>4.9264874458312988</c:v>
                </c:pt>
                <c:pt idx="12">
                  <c:v>3.963580846786499</c:v>
                </c:pt>
                <c:pt idx="13">
                  <c:v>2.3112266063690186</c:v>
                </c:pt>
                <c:pt idx="14">
                  <c:v>7.3292088508605957</c:v>
                </c:pt>
                <c:pt idx="15">
                  <c:v>5.8263607025146484</c:v>
                </c:pt>
                <c:pt idx="16">
                  <c:v>-0.10116373002529144</c:v>
                </c:pt>
              </c:numCache>
            </c:numRef>
          </c:val>
          <c:smooth val="0"/>
          <c:extLst>
            <c:ext xmlns:c16="http://schemas.microsoft.com/office/drawing/2014/chart" uri="{C3380CC4-5D6E-409C-BE32-E72D297353CC}">
              <c16:uniqueId val="{00000000-6FFD-4E1E-853D-5D027B62C919}"/>
            </c:ext>
          </c:extLst>
        </c:ser>
        <c:ser>
          <c:idx val="0"/>
          <c:order val="1"/>
          <c:tx>
            <c:strRef>
              <c:f>'Fig 15'!$C$2</c:f>
              <c:strCache>
                <c:ptCount val="1"/>
                <c:pt idx="0">
                  <c:v>With bonuses</c:v>
                </c:pt>
              </c:strCache>
            </c:strRef>
          </c:tx>
          <c:spPr>
            <a:ln>
              <a:solidFill>
                <a:srgbClr val="8F3363"/>
              </a:solidFill>
            </a:ln>
          </c:spPr>
          <c:marker>
            <c:symbol val="none"/>
          </c:marker>
          <c:cat>
            <c:numRef>
              <c:f>'Fig 15'!$A$3:$A$19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15'!$C$3:$C$19</c:f>
              <c:numCache>
                <c:formatCode>0.0</c:formatCode>
                <c:ptCount val="17"/>
                <c:pt idx="0">
                  <c:v>5.5794587135314941</c:v>
                </c:pt>
                <c:pt idx="1">
                  <c:v>4.6362152099609375</c:v>
                </c:pt>
                <c:pt idx="2">
                  <c:v>4.0689749717712402</c:v>
                </c:pt>
                <c:pt idx="3">
                  <c:v>6.1939373016357422</c:v>
                </c:pt>
                <c:pt idx="4">
                  <c:v>7.2117104530334473</c:v>
                </c:pt>
                <c:pt idx="5">
                  <c:v>6.4276566505432129</c:v>
                </c:pt>
                <c:pt idx="6">
                  <c:v>6.7642698287963867</c:v>
                </c:pt>
                <c:pt idx="7">
                  <c:v>6.2310066223144531</c:v>
                </c:pt>
                <c:pt idx="8">
                  <c:v>8.0154380798339844</c:v>
                </c:pt>
                <c:pt idx="9">
                  <c:v>0.91793817281723022</c:v>
                </c:pt>
                <c:pt idx="10">
                  <c:v>1.3129433393478394</c:v>
                </c:pt>
                <c:pt idx="11">
                  <c:v>1.3536572456359863</c:v>
                </c:pt>
                <c:pt idx="12">
                  <c:v>0.26278910040855408</c:v>
                </c:pt>
                <c:pt idx="13">
                  <c:v>-1.0777007341384888</c:v>
                </c:pt>
                <c:pt idx="14">
                  <c:v>3.752434253692627</c:v>
                </c:pt>
                <c:pt idx="15">
                  <c:v>2.5319085121154785</c:v>
                </c:pt>
                <c:pt idx="16">
                  <c:v>-3.2572236061096191</c:v>
                </c:pt>
              </c:numCache>
            </c:numRef>
          </c:val>
          <c:smooth val="0"/>
          <c:extLst>
            <c:ext xmlns:c16="http://schemas.microsoft.com/office/drawing/2014/chart" uri="{C3380CC4-5D6E-409C-BE32-E72D297353CC}">
              <c16:uniqueId val="{00000001-6FFD-4E1E-853D-5D027B62C919}"/>
            </c:ext>
          </c:extLst>
        </c:ser>
        <c:ser>
          <c:idx val="1"/>
          <c:order val="2"/>
          <c:tx>
            <c:strRef>
              <c:f>'Fig 15'!$D$2</c:f>
              <c:strCache>
                <c:ptCount val="1"/>
                <c:pt idx="0">
                  <c:v>With bonuses and employer contributions</c:v>
                </c:pt>
              </c:strCache>
            </c:strRef>
          </c:tx>
          <c:spPr>
            <a:ln>
              <a:solidFill>
                <a:srgbClr val="2478C7"/>
              </a:solidFill>
            </a:ln>
          </c:spPr>
          <c:marker>
            <c:symbol val="none"/>
          </c:marker>
          <c:cat>
            <c:numRef>
              <c:f>'Fig 15'!$A$3:$A$19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15'!$D$3:$D$19</c:f>
              <c:numCache>
                <c:formatCode>0.0</c:formatCode>
                <c:ptCount val="17"/>
                <c:pt idx="0">
                  <c:v>10.313169479370117</c:v>
                </c:pt>
                <c:pt idx="1">
                  <c:v>9.9845409393310547</c:v>
                </c:pt>
                <c:pt idx="2">
                  <c:v>10.84916877746582</c:v>
                </c:pt>
                <c:pt idx="3">
                  <c:v>13.5211181640625</c:v>
                </c:pt>
                <c:pt idx="4">
                  <c:v>15.14543342590332</c:v>
                </c:pt>
                <c:pt idx="5">
                  <c:v>14.144144058227539</c:v>
                </c:pt>
                <c:pt idx="6">
                  <c:v>14.364020347595215</c:v>
                </c:pt>
                <c:pt idx="7">
                  <c:v>13.313253402709961</c:v>
                </c:pt>
                <c:pt idx="8">
                  <c:v>15.238676071166992</c:v>
                </c:pt>
                <c:pt idx="9">
                  <c:v>7.8930020332336426</c:v>
                </c:pt>
                <c:pt idx="10">
                  <c:v>9.482111930847168</c:v>
                </c:pt>
                <c:pt idx="11">
                  <c:v>9.5413303375244141</c:v>
                </c:pt>
                <c:pt idx="12">
                  <c:v>9.7170867919921875</c:v>
                </c:pt>
                <c:pt idx="13">
                  <c:v>8.4604835510253906</c:v>
                </c:pt>
                <c:pt idx="14">
                  <c:v>14.346290588378906</c:v>
                </c:pt>
                <c:pt idx="15">
                  <c:v>12.983152389526367</c:v>
                </c:pt>
                <c:pt idx="16">
                  <c:v>6.4874396324157715</c:v>
                </c:pt>
              </c:numCache>
            </c:numRef>
          </c:val>
          <c:smooth val="0"/>
          <c:extLst>
            <c:ext xmlns:c16="http://schemas.microsoft.com/office/drawing/2014/chart" uri="{C3380CC4-5D6E-409C-BE32-E72D297353CC}">
              <c16:uniqueId val="{00000002-6FFD-4E1E-853D-5D027B62C919}"/>
            </c:ext>
          </c:extLst>
        </c:ser>
        <c:ser>
          <c:idx val="2"/>
          <c:order val="3"/>
          <c:tx>
            <c:strRef>
              <c:f>'Fig 15'!$H$2</c:f>
              <c:strCache>
                <c:ptCount val="1"/>
              </c:strCache>
            </c:strRef>
          </c:tx>
          <c:spPr>
            <a:ln>
              <a:solidFill>
                <a:srgbClr val="F2B517">
                  <a:lumMod val="40000"/>
                  <a:lumOff val="60000"/>
                </a:srgbClr>
              </a:solidFill>
              <a:prstDash val="dash"/>
            </a:ln>
          </c:spPr>
          <c:marker>
            <c:symbol val="none"/>
          </c:marker>
          <c:val>
            <c:numRef>
              <c:f>'Fig 15'!$H$3:$H$19</c:f>
              <c:numCache>
                <c:formatCode>General</c:formatCode>
                <c:ptCount val="17"/>
                <c:pt idx="0">
                  <c:v>7.5252326917648311</c:v>
                </c:pt>
                <c:pt idx="1">
                  <c:v>6.6225129115581511</c:v>
                </c:pt>
                <c:pt idx="2">
                  <c:v>6.3555192780494689</c:v>
                </c:pt>
                <c:pt idx="3">
                  <c:v>8.3583080220222481</c:v>
                </c:pt>
                <c:pt idx="4">
                  <c:v>9.1462784147262575</c:v>
                </c:pt>
                <c:pt idx="5">
                  <c:v>8.9185405254364021</c:v>
                </c:pt>
                <c:pt idx="6">
                  <c:v>9.4418190431594855</c:v>
                </c:pt>
                <c:pt idx="7">
                  <c:v>8.4769687473773949</c:v>
                </c:pt>
                <c:pt idx="8">
                  <c:v>10.398379389047623</c:v>
                </c:pt>
                <c:pt idx="9">
                  <c:v>3.5395349335670474</c:v>
                </c:pt>
                <c:pt idx="10">
                  <c:v>3.9303260803222657</c:v>
                </c:pt>
                <c:pt idx="11">
                  <c:v>3.8258318805694582</c:v>
                </c:pt>
                <c:pt idx="12">
                  <c:v>2.8753347945213319</c:v>
                </c:pt>
                <c:pt idx="13">
                  <c:v>1.1650586676597596</c:v>
                </c:pt>
                <c:pt idx="14">
                  <c:v>6.0737687849998476</c:v>
                </c:pt>
                <c:pt idx="15">
                  <c:v>4.2477934980392451</c:v>
                </c:pt>
                <c:pt idx="16">
                  <c:v>-1.2572240680456161</c:v>
                </c:pt>
              </c:numCache>
            </c:numRef>
          </c:val>
          <c:smooth val="0"/>
          <c:extLst>
            <c:ext xmlns:c16="http://schemas.microsoft.com/office/drawing/2014/chart" uri="{C3380CC4-5D6E-409C-BE32-E72D297353CC}">
              <c16:uniqueId val="{0000000E-6FFD-4E1E-853D-5D027B62C919}"/>
            </c:ext>
          </c:extLst>
        </c:ser>
        <c:ser>
          <c:idx val="4"/>
          <c:order val="4"/>
          <c:tx>
            <c:strRef>
              <c:f>'Fig 15'!$I$2</c:f>
              <c:strCache>
                <c:ptCount val="1"/>
              </c:strCache>
            </c:strRef>
          </c:tx>
          <c:spPr>
            <a:ln>
              <a:solidFill>
                <a:srgbClr val="F2B517">
                  <a:lumMod val="40000"/>
                  <a:lumOff val="60000"/>
                </a:srgbClr>
              </a:solidFill>
              <a:prstDash val="dash"/>
            </a:ln>
          </c:spPr>
          <c:marker>
            <c:symbol val="none"/>
          </c:marker>
          <c:val>
            <c:numRef>
              <c:f>'Fig 15'!$I$3:$I$19</c:f>
              <c:numCache>
                <c:formatCode>General</c:formatCode>
                <c:ptCount val="17"/>
                <c:pt idx="0">
                  <c:v>9.4859920549392704</c:v>
                </c:pt>
                <c:pt idx="1">
                  <c:v>8.4990662586688988</c:v>
                </c:pt>
                <c:pt idx="2">
                  <c:v>8.5387802290916444</c:v>
                </c:pt>
                <c:pt idx="3">
                  <c:v>10.61093598127365</c:v>
                </c:pt>
                <c:pt idx="4">
                  <c:v>11.082891430854797</c:v>
                </c:pt>
                <c:pt idx="5">
                  <c:v>10.77241940498352</c:v>
                </c:pt>
                <c:pt idx="6">
                  <c:v>11.275281100273132</c:v>
                </c:pt>
                <c:pt idx="7">
                  <c:v>10.29924585223198</c:v>
                </c:pt>
                <c:pt idx="8">
                  <c:v>12.325877126455307</c:v>
                </c:pt>
                <c:pt idx="9">
                  <c:v>5.5198846983909604</c:v>
                </c:pt>
                <c:pt idx="10">
                  <c:v>5.8373416900634769</c:v>
                </c:pt>
                <c:pt idx="11">
                  <c:v>6.0271430110931394</c:v>
                </c:pt>
                <c:pt idx="12">
                  <c:v>5.0518268990516662</c:v>
                </c:pt>
                <c:pt idx="13">
                  <c:v>3.4573945450782775</c:v>
                </c:pt>
                <c:pt idx="14">
                  <c:v>8.5846489167213438</c:v>
                </c:pt>
                <c:pt idx="15">
                  <c:v>7.4049279069900518</c:v>
                </c:pt>
                <c:pt idx="16">
                  <c:v>1.0548966079950333</c:v>
                </c:pt>
              </c:numCache>
            </c:numRef>
          </c:val>
          <c:smooth val="0"/>
          <c:extLst>
            <c:ext xmlns:c16="http://schemas.microsoft.com/office/drawing/2014/chart" uri="{C3380CC4-5D6E-409C-BE32-E72D297353CC}">
              <c16:uniqueId val="{0000000F-6FFD-4E1E-853D-5D027B62C919}"/>
            </c:ext>
          </c:extLst>
        </c:ser>
        <c:ser>
          <c:idx val="5"/>
          <c:order val="5"/>
          <c:tx>
            <c:strRef>
              <c:f>'Fig 15'!$J$2</c:f>
              <c:strCache>
                <c:ptCount val="1"/>
              </c:strCache>
            </c:strRef>
          </c:tx>
          <c:spPr>
            <a:ln>
              <a:solidFill>
                <a:srgbClr val="8F3363">
                  <a:lumMod val="40000"/>
                  <a:lumOff val="60000"/>
                </a:srgbClr>
              </a:solidFill>
              <a:prstDash val="dash"/>
            </a:ln>
          </c:spPr>
          <c:marker>
            <c:symbol val="none"/>
          </c:marker>
          <c:val>
            <c:numRef>
              <c:f>'Fig 15'!$J$3:$J$19</c:f>
              <c:numCache>
                <c:formatCode>General</c:formatCode>
                <c:ptCount val="17"/>
                <c:pt idx="0">
                  <c:v>4.612580976486206</c:v>
                </c:pt>
                <c:pt idx="1">
                  <c:v>3.7096670758724213</c:v>
                </c:pt>
                <c:pt idx="2">
                  <c:v>2.9983678746223452</c:v>
                </c:pt>
                <c:pt idx="3">
                  <c:v>5.0907267713546753</c:v>
                </c:pt>
                <c:pt idx="4">
                  <c:v>6.2612207663059234</c:v>
                </c:pt>
                <c:pt idx="5">
                  <c:v>5.5239214217662811</c:v>
                </c:pt>
                <c:pt idx="6">
                  <c:v>5.8705185317993163</c:v>
                </c:pt>
                <c:pt idx="7">
                  <c:v>5.3358776068687437</c:v>
                </c:pt>
                <c:pt idx="8">
                  <c:v>7.0679627728462222</c:v>
                </c:pt>
                <c:pt idx="9">
                  <c:v>-4.0298420190811091E-2</c:v>
                </c:pt>
                <c:pt idx="10">
                  <c:v>0.38826662659645084</c:v>
                </c:pt>
                <c:pt idx="11">
                  <c:v>0.28550803184509288</c:v>
                </c:pt>
                <c:pt idx="12">
                  <c:v>-0.79192043662071221</c:v>
                </c:pt>
                <c:pt idx="13">
                  <c:v>-2.1898320293426514</c:v>
                </c:pt>
                <c:pt idx="14">
                  <c:v>2.5342342925071719</c:v>
                </c:pt>
                <c:pt idx="15">
                  <c:v>0.99536551713943489</c:v>
                </c:pt>
                <c:pt idx="16">
                  <c:v>-4.3844812989234923</c:v>
                </c:pt>
              </c:numCache>
            </c:numRef>
          </c:val>
          <c:smooth val="0"/>
          <c:extLst>
            <c:ext xmlns:c16="http://schemas.microsoft.com/office/drawing/2014/chart" uri="{C3380CC4-5D6E-409C-BE32-E72D297353CC}">
              <c16:uniqueId val="{00000010-6FFD-4E1E-853D-5D027B62C919}"/>
            </c:ext>
          </c:extLst>
        </c:ser>
        <c:ser>
          <c:idx val="6"/>
          <c:order val="6"/>
          <c:tx>
            <c:strRef>
              <c:f>'Fig 15'!$K$2</c:f>
              <c:strCache>
                <c:ptCount val="1"/>
              </c:strCache>
            </c:strRef>
          </c:tx>
          <c:spPr>
            <a:ln>
              <a:solidFill>
                <a:srgbClr val="8F3363">
                  <a:lumMod val="40000"/>
                  <a:lumOff val="60000"/>
                </a:srgbClr>
              </a:solidFill>
              <a:prstDash val="dash"/>
            </a:ln>
          </c:spPr>
          <c:marker>
            <c:symbol val="none"/>
          </c:marker>
          <c:val>
            <c:numRef>
              <c:f>'Fig 15'!$K$3:$K$19</c:f>
              <c:numCache>
                <c:formatCode>General</c:formatCode>
                <c:ptCount val="17"/>
                <c:pt idx="0">
                  <c:v>6.5463364505767823</c:v>
                </c:pt>
                <c:pt idx="1">
                  <c:v>5.5627633440494542</c:v>
                </c:pt>
                <c:pt idx="2">
                  <c:v>5.1395820689201352</c:v>
                </c:pt>
                <c:pt idx="3">
                  <c:v>7.297147831916809</c:v>
                </c:pt>
                <c:pt idx="4">
                  <c:v>8.1622001397609711</c:v>
                </c:pt>
                <c:pt idx="5">
                  <c:v>7.3313918793201447</c:v>
                </c:pt>
                <c:pt idx="6">
                  <c:v>7.6580211257934572</c:v>
                </c:pt>
                <c:pt idx="7">
                  <c:v>7.1261356377601626</c:v>
                </c:pt>
                <c:pt idx="8">
                  <c:v>8.9629133868217465</c:v>
                </c:pt>
                <c:pt idx="9">
                  <c:v>1.8761747658252714</c:v>
                </c:pt>
                <c:pt idx="10">
                  <c:v>2.2376200520992278</c:v>
                </c:pt>
                <c:pt idx="11">
                  <c:v>2.4218064594268798</c:v>
                </c:pt>
                <c:pt idx="12">
                  <c:v>1.3174986374378204</c:v>
                </c:pt>
                <c:pt idx="13">
                  <c:v>3.4430561065673881E-2</c:v>
                </c:pt>
                <c:pt idx="14">
                  <c:v>4.970634214878082</c:v>
                </c:pt>
                <c:pt idx="15">
                  <c:v>4.0684515070915221</c:v>
                </c:pt>
                <c:pt idx="16">
                  <c:v>-2.129965913295746</c:v>
                </c:pt>
              </c:numCache>
            </c:numRef>
          </c:val>
          <c:smooth val="0"/>
          <c:extLst>
            <c:ext xmlns:c16="http://schemas.microsoft.com/office/drawing/2014/chart" uri="{C3380CC4-5D6E-409C-BE32-E72D297353CC}">
              <c16:uniqueId val="{00000011-6FFD-4E1E-853D-5D027B62C919}"/>
            </c:ext>
          </c:extLst>
        </c:ser>
        <c:ser>
          <c:idx val="7"/>
          <c:order val="7"/>
          <c:tx>
            <c:strRef>
              <c:f>'Fig 15'!$L$2</c:f>
              <c:strCache>
                <c:ptCount val="1"/>
              </c:strCache>
            </c:strRef>
          </c:tx>
          <c:spPr>
            <a:ln>
              <a:solidFill>
                <a:srgbClr val="2478C7">
                  <a:lumMod val="40000"/>
                  <a:lumOff val="60000"/>
                </a:srgbClr>
              </a:solidFill>
              <a:prstDash val="dash"/>
            </a:ln>
          </c:spPr>
          <c:marker>
            <c:symbol val="none"/>
          </c:marker>
          <c:val>
            <c:numRef>
              <c:f>'Fig 15'!$L$3:$L$19</c:f>
              <c:numCache>
                <c:formatCode>General</c:formatCode>
                <c:ptCount val="17"/>
                <c:pt idx="0">
                  <c:v>9.2608943438529963</c:v>
                </c:pt>
                <c:pt idx="1">
                  <c:v>8.9735201358795162</c:v>
                </c:pt>
                <c:pt idx="2">
                  <c:v>9.6432667613029484</c:v>
                </c:pt>
                <c:pt idx="3">
                  <c:v>12.271714918613434</c:v>
                </c:pt>
                <c:pt idx="4">
                  <c:v>14.057745447158814</c:v>
                </c:pt>
                <c:pt idx="5">
                  <c:v>13.113295931816101</c:v>
                </c:pt>
                <c:pt idx="6">
                  <c:v>13.345814332962036</c:v>
                </c:pt>
                <c:pt idx="7">
                  <c:v>12.305840041637421</c:v>
                </c:pt>
                <c:pt idx="8">
                  <c:v>14.184243175983429</c:v>
                </c:pt>
                <c:pt idx="9">
                  <c:v>6.7964014673233031</c:v>
                </c:pt>
                <c:pt idx="10">
                  <c:v>8.413026480674743</c:v>
                </c:pt>
                <c:pt idx="11">
                  <c:v>8.3151865029335017</c:v>
                </c:pt>
                <c:pt idx="12">
                  <c:v>8.4975970816612243</c:v>
                </c:pt>
                <c:pt idx="13">
                  <c:v>7.19838924407959</c:v>
                </c:pt>
                <c:pt idx="14">
                  <c:v>12.952879841327668</c:v>
                </c:pt>
                <c:pt idx="15">
                  <c:v>11.225464146137238</c:v>
                </c:pt>
                <c:pt idx="16">
                  <c:v>5.2057368159294128</c:v>
                </c:pt>
              </c:numCache>
            </c:numRef>
          </c:val>
          <c:smooth val="0"/>
          <c:extLst>
            <c:ext xmlns:c16="http://schemas.microsoft.com/office/drawing/2014/chart" uri="{C3380CC4-5D6E-409C-BE32-E72D297353CC}">
              <c16:uniqueId val="{00000012-6FFD-4E1E-853D-5D027B62C919}"/>
            </c:ext>
          </c:extLst>
        </c:ser>
        <c:ser>
          <c:idx val="8"/>
          <c:order val="8"/>
          <c:tx>
            <c:strRef>
              <c:f>'Fig 15'!$M$2</c:f>
              <c:strCache>
                <c:ptCount val="1"/>
              </c:strCache>
            </c:strRef>
          </c:tx>
          <c:spPr>
            <a:ln>
              <a:solidFill>
                <a:srgbClr val="2478C7">
                  <a:lumMod val="40000"/>
                  <a:lumOff val="60000"/>
                </a:srgbClr>
              </a:solidFill>
              <a:prstDash val="dash"/>
            </a:ln>
          </c:spPr>
          <c:marker>
            <c:symbol val="none"/>
          </c:marker>
          <c:val>
            <c:numRef>
              <c:f>'Fig 15'!$M$3:$M$19</c:f>
              <c:numCache>
                <c:formatCode>General</c:formatCode>
                <c:ptCount val="17"/>
                <c:pt idx="0">
                  <c:v>11.365444614887238</c:v>
                </c:pt>
                <c:pt idx="1">
                  <c:v>10.995561742782593</c:v>
                </c:pt>
                <c:pt idx="2">
                  <c:v>12.055070793628692</c:v>
                </c:pt>
                <c:pt idx="3">
                  <c:v>14.770521409511566</c:v>
                </c:pt>
                <c:pt idx="4">
                  <c:v>16.233121404647829</c:v>
                </c:pt>
                <c:pt idx="5">
                  <c:v>15.174992184638977</c:v>
                </c:pt>
                <c:pt idx="6">
                  <c:v>15.382226362228394</c:v>
                </c:pt>
                <c:pt idx="7">
                  <c:v>14.320666763782501</c:v>
                </c:pt>
                <c:pt idx="8">
                  <c:v>16.293108966350555</c:v>
                </c:pt>
                <c:pt idx="9">
                  <c:v>8.9896025991439821</c:v>
                </c:pt>
                <c:pt idx="10">
                  <c:v>10.551197381019593</c:v>
                </c:pt>
                <c:pt idx="11">
                  <c:v>10.767474172115326</c:v>
                </c:pt>
                <c:pt idx="12">
                  <c:v>10.936576502323151</c:v>
                </c:pt>
                <c:pt idx="13">
                  <c:v>9.7225778579711921</c:v>
                </c:pt>
                <c:pt idx="14">
                  <c:v>15.739701335430144</c:v>
                </c:pt>
                <c:pt idx="15">
                  <c:v>14.740840632915496</c:v>
                </c:pt>
                <c:pt idx="16">
                  <c:v>7.7691424489021301</c:v>
                </c:pt>
              </c:numCache>
            </c:numRef>
          </c:val>
          <c:smooth val="0"/>
          <c:extLst>
            <c:ext xmlns:c16="http://schemas.microsoft.com/office/drawing/2014/chart" uri="{C3380CC4-5D6E-409C-BE32-E72D297353CC}">
              <c16:uniqueId val="{00000013-6FFD-4E1E-853D-5D027B62C919}"/>
            </c:ext>
          </c:extLst>
        </c:ser>
        <c:dLbls>
          <c:showLegendKey val="0"/>
          <c:showVal val="0"/>
          <c:showCatName val="0"/>
          <c:showSerName val="0"/>
          <c:showPercent val="0"/>
          <c:showBubbleSize val="0"/>
        </c:dLbls>
        <c:smooth val="0"/>
        <c:axId val="218456832"/>
        <c:axId val="218458368"/>
        <c:extLst/>
      </c:lineChart>
      <c:dateAx>
        <c:axId val="218456832"/>
        <c:scaling>
          <c:orientation val="minMax"/>
        </c:scaling>
        <c:delete val="0"/>
        <c:axPos val="b"/>
        <c:numFmt formatCode="General" sourceLinked="0"/>
        <c:majorTickMark val="out"/>
        <c:minorTickMark val="none"/>
        <c:tickLblPos val="low"/>
        <c:spPr>
          <a:noFill/>
          <a:ln w="9525" cap="flat" cmpd="sng" algn="ctr">
            <a:solidFill>
              <a:srgbClr val="FFFFFF">
                <a:lumMod val="75000"/>
              </a:srgb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8458368"/>
        <c:crossesAt val="0"/>
        <c:auto val="1"/>
        <c:lblOffset val="100"/>
        <c:baseTimeUnit val="months"/>
        <c:majorTimeUnit val="years"/>
        <c:minorTimeUnit val="months"/>
      </c:dateAx>
      <c:valAx>
        <c:axId val="218458368"/>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Estimated public pay differential</a:t>
                </a:r>
              </a:p>
            </c:rich>
          </c:tx>
          <c:layout>
            <c:manualLayout>
              <c:xMode val="edge"/>
              <c:yMode val="edge"/>
              <c:x val="1.6813701161633398E-3"/>
              <c:y val="0.20570983840024482"/>
            </c:manualLayout>
          </c:layout>
          <c:overlay val="0"/>
          <c:spPr>
            <a:noFill/>
            <a:ln>
              <a:noFill/>
            </a:ln>
            <a:effectLst/>
          </c:sp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midCat"/>
      </c:valAx>
      <c:spPr>
        <a:solidFill>
          <a:schemeClr val="bg1"/>
        </a:solidFill>
        <a:ln>
          <a:noFill/>
        </a:ln>
        <a:effectLst/>
      </c:spPr>
    </c:plotArea>
    <c:legend>
      <c:legendPos val="t"/>
      <c:layout>
        <c:manualLayout>
          <c:xMode val="edge"/>
          <c:yMode val="edge"/>
          <c:x val="0.15178183353990335"/>
          <c:y val="0.67617050951590696"/>
          <c:w val="0.62896910716306431"/>
          <c:h val="0.13105028071042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legend>
    <c:plotVisOnly val="1"/>
    <c:dispBlanksAs val="gap"/>
    <c:showDLblsOverMax val="0"/>
  </c:chart>
  <c:spPr>
    <a:solidFill>
      <a:srgbClr val="FFFFFF"/>
    </a:solid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358958110862074"/>
          <c:y val="0.12743375828021497"/>
          <c:w val="0.81097058180227477"/>
          <c:h val="0.74068781402324713"/>
        </c:manualLayout>
      </c:layout>
      <c:barChart>
        <c:barDir val="col"/>
        <c:grouping val="percentStacked"/>
        <c:varyColors val="0"/>
        <c:ser>
          <c:idx val="0"/>
          <c:order val="0"/>
          <c:tx>
            <c:strRef>
              <c:f>'Fig 16'!$B$2</c:f>
              <c:strCache>
                <c:ptCount val="1"/>
                <c:pt idx="0">
                  <c:v>Take-home pay (incl. bonuses)</c:v>
                </c:pt>
              </c:strCache>
            </c:strRef>
          </c:tx>
          <c:spPr>
            <a:solidFill>
              <a:srgbClr val="247658"/>
            </a:solidFill>
            <a:ln>
              <a:noFill/>
            </a:ln>
          </c:spPr>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 16'!$A$3:$A$10</c:f>
              <c:strCache>
                <c:ptCount val="8"/>
                <c:pt idx="0">
                  <c:v>Public</c:v>
                </c:pt>
                <c:pt idx="1">
                  <c:v>Private</c:v>
                </c:pt>
                <c:pt idx="3">
                  <c:v>Public</c:v>
                </c:pt>
                <c:pt idx="4">
                  <c:v>Private</c:v>
                </c:pt>
                <c:pt idx="6">
                  <c:v>Public</c:v>
                </c:pt>
                <c:pt idx="7">
                  <c:v>Private</c:v>
                </c:pt>
              </c:strCache>
            </c:strRef>
          </c:cat>
          <c:val>
            <c:numRef>
              <c:f>'Fig 16'!$B$3:$B$10</c:f>
              <c:numCache>
                <c:formatCode>0.00%</c:formatCode>
                <c:ptCount val="8"/>
                <c:pt idx="0">
                  <c:v>0.86699999999999999</c:v>
                </c:pt>
                <c:pt idx="1">
                  <c:v>0.95099999999999996</c:v>
                </c:pt>
                <c:pt idx="3">
                  <c:v>0.84299999999999997</c:v>
                </c:pt>
                <c:pt idx="4">
                  <c:v>0.95899999999999996</c:v>
                </c:pt>
                <c:pt idx="6">
                  <c:v>0.79900000000000004</c:v>
                </c:pt>
                <c:pt idx="7">
                  <c:v>0.92400000000000004</c:v>
                </c:pt>
              </c:numCache>
            </c:numRef>
          </c:val>
          <c:extLst>
            <c:ext xmlns:c16="http://schemas.microsoft.com/office/drawing/2014/chart" uri="{C3380CC4-5D6E-409C-BE32-E72D297353CC}">
              <c16:uniqueId val="{00000000-C5CF-45FD-A365-2A380905F76F}"/>
            </c:ext>
          </c:extLst>
        </c:ser>
        <c:ser>
          <c:idx val="1"/>
          <c:order val="1"/>
          <c:tx>
            <c:strRef>
              <c:f>'Fig 16'!$C$2</c:f>
              <c:strCache>
                <c:ptCount val="1"/>
                <c:pt idx="0">
                  <c:v>Employee pens. contributions</c:v>
                </c:pt>
              </c:strCache>
            </c:strRef>
          </c:tx>
          <c:spPr>
            <a:solidFill>
              <a:srgbClr val="F2B517"/>
            </a:solidFill>
            <a:ln>
              <a:noFill/>
              <a:prstDash val="solid"/>
            </a:ln>
          </c:spPr>
          <c:invertIfNegative val="0"/>
          <c:dLbls>
            <c:dLbl>
              <c:idx val="0"/>
              <c:layout>
                <c:manualLayout>
                  <c:x val="6.9444444444444489E-2"/>
                  <c:y val="1.1428571428571429E-2"/>
                </c:manualLayout>
              </c:layout>
              <c:spPr>
                <a:noFill/>
                <a:ln>
                  <a:noFill/>
                </a:ln>
                <a:effectLst/>
              </c:spPr>
              <c:txPr>
                <a:bodyPr wrap="square" lIns="38100" tIns="19050" rIns="38100" bIns="19050" anchor="ctr">
                  <a:spAutoFit/>
                </a:bodyPr>
                <a:lstStyle/>
                <a:p>
                  <a:pPr>
                    <a:defRPr b="1">
                      <a:solidFill>
                        <a:schemeClr val="accent3"/>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3"/>
              <c:layout>
                <c:manualLayout>
                  <c:x val="7.4074074074074153E-2"/>
                  <c:y val="1.5238095238095255E-2"/>
                </c:manualLayout>
              </c:layout>
              <c:spPr>
                <a:noFill/>
                <a:ln>
                  <a:noFill/>
                </a:ln>
                <a:effectLst/>
              </c:spPr>
              <c:txPr>
                <a:bodyPr wrap="square" lIns="38100" tIns="19050" rIns="38100" bIns="19050" anchor="ctr">
                  <a:spAutoFit/>
                </a:bodyPr>
                <a:lstStyle/>
                <a:p>
                  <a:pPr>
                    <a:defRPr b="1">
                      <a:solidFill>
                        <a:schemeClr val="accent3"/>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7.2916666666666671E-2"/>
                  <c:y val="5.7141357330333532E-3"/>
                </c:manualLayout>
              </c:layout>
              <c:spPr>
                <a:noFill/>
                <a:ln>
                  <a:noFill/>
                </a:ln>
                <a:effectLst/>
              </c:spPr>
              <c:txPr>
                <a:bodyPr wrap="square" lIns="38100" tIns="19050" rIns="38100" bIns="19050" anchor="ctr">
                  <a:noAutofit/>
                </a:bodyPr>
                <a:lstStyle/>
                <a:p>
                  <a:pPr>
                    <a:defRPr b="1">
                      <a:solidFill>
                        <a:schemeClr val="accent3"/>
                      </a:solidFill>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2462270341207344E-2"/>
                      <c:h val="7.047619047619047E-2"/>
                    </c:manualLayout>
                  </c15:layout>
                </c:ext>
              </c:extLst>
            </c:dLbl>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 16'!$A$3:$A$10</c:f>
              <c:strCache>
                <c:ptCount val="8"/>
                <c:pt idx="0">
                  <c:v>Public</c:v>
                </c:pt>
                <c:pt idx="1">
                  <c:v>Private</c:v>
                </c:pt>
                <c:pt idx="3">
                  <c:v>Public</c:v>
                </c:pt>
                <c:pt idx="4">
                  <c:v>Private</c:v>
                </c:pt>
                <c:pt idx="6">
                  <c:v>Public</c:v>
                </c:pt>
                <c:pt idx="7">
                  <c:v>Private</c:v>
                </c:pt>
              </c:strCache>
            </c:strRef>
          </c:cat>
          <c:val>
            <c:numRef>
              <c:f>'Fig 16'!$C$3:$C$10</c:f>
              <c:numCache>
                <c:formatCode>0.00%</c:formatCode>
                <c:ptCount val="8"/>
                <c:pt idx="0">
                  <c:v>0.04</c:v>
                </c:pt>
                <c:pt idx="1">
                  <c:v>1.4E-2</c:v>
                </c:pt>
                <c:pt idx="3">
                  <c:v>4.5999999999999999E-2</c:v>
                </c:pt>
                <c:pt idx="4">
                  <c:v>1.2999999999999999E-2</c:v>
                </c:pt>
                <c:pt idx="6">
                  <c:v>5.6000000000000001E-2</c:v>
                </c:pt>
                <c:pt idx="7">
                  <c:v>3.1E-2</c:v>
                </c:pt>
              </c:numCache>
            </c:numRef>
          </c:val>
          <c:extLst>
            <c:ext xmlns:c16="http://schemas.microsoft.com/office/drawing/2014/chart" uri="{C3380CC4-5D6E-409C-BE32-E72D297353CC}">
              <c16:uniqueId val="{00000004-C5CF-45FD-A365-2A380905F76F}"/>
            </c:ext>
          </c:extLst>
        </c:ser>
        <c:ser>
          <c:idx val="2"/>
          <c:order val="2"/>
          <c:tx>
            <c:strRef>
              <c:f>'Fig 16'!$D$2</c:f>
              <c:strCache>
                <c:ptCount val="1"/>
                <c:pt idx="0">
                  <c:v>Employer pens. contributions </c:v>
                </c:pt>
              </c:strCache>
            </c:strRef>
          </c:tx>
          <c:spPr>
            <a:solidFill>
              <a:srgbClr val="8F3363"/>
            </a:solidFill>
            <a:ln>
              <a:noFill/>
              <a:prstDash val="solid"/>
            </a:ln>
          </c:spPr>
          <c:invertIfNegative val="0"/>
          <c:dLbls>
            <c:dLbl>
              <c:idx val="0"/>
              <c:layout>
                <c:manualLayout>
                  <c:x val="7.6388888888888895E-2"/>
                  <c:y val="-1.4919235095613048E-2"/>
                </c:manualLayout>
              </c:layout>
              <c:spPr>
                <a:noFill/>
                <a:ln>
                  <a:noFill/>
                </a:ln>
                <a:effectLst/>
              </c:spPr>
              <c:txPr>
                <a:bodyPr wrap="square" lIns="38100" tIns="19050" rIns="38100" bIns="19050" anchor="ctr">
                  <a:spAutoFit/>
                </a:bodyPr>
                <a:lstStyle/>
                <a:p>
                  <a:pPr>
                    <a:defRPr b="1">
                      <a:solidFill>
                        <a:schemeClr val="accent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7.4074074074073987E-2"/>
                  <c:y val="-2.0827296587926526E-2"/>
                </c:manualLayout>
              </c:layout>
              <c:spPr>
                <a:noFill/>
                <a:ln>
                  <a:noFill/>
                </a:ln>
                <a:effectLst/>
              </c:spPr>
              <c:txPr>
                <a:bodyPr wrap="square" lIns="38100" tIns="19050" rIns="38100" bIns="19050" anchor="ctr">
                  <a:spAutoFit/>
                </a:bodyPr>
                <a:lstStyle/>
                <a:p>
                  <a:pPr>
                    <a:defRPr b="1">
                      <a:solidFill>
                        <a:schemeClr val="accent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7.407407407407407E-2"/>
                  <c:y val="-9.7523809523809516E-3"/>
                </c:manualLayout>
              </c:layout>
              <c:spPr>
                <a:noFill/>
                <a:ln>
                  <a:noFill/>
                </a:ln>
                <a:effectLst/>
              </c:spPr>
              <c:txPr>
                <a:bodyPr wrap="square" lIns="38100" tIns="19050" rIns="38100" bIns="19050" anchor="ctr">
                  <a:spAutoFit/>
                </a:bodyPr>
                <a:lstStyle/>
                <a:p>
                  <a:pPr>
                    <a:defRPr b="1">
                      <a:solidFill>
                        <a:schemeClr val="accent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16'!$A$3:$A$10</c:f>
              <c:strCache>
                <c:ptCount val="8"/>
                <c:pt idx="0">
                  <c:v>Public</c:v>
                </c:pt>
                <c:pt idx="1">
                  <c:v>Private</c:v>
                </c:pt>
                <c:pt idx="3">
                  <c:v>Public</c:v>
                </c:pt>
                <c:pt idx="4">
                  <c:v>Private</c:v>
                </c:pt>
                <c:pt idx="6">
                  <c:v>Public</c:v>
                </c:pt>
                <c:pt idx="7">
                  <c:v>Private</c:v>
                </c:pt>
              </c:strCache>
            </c:strRef>
          </c:cat>
          <c:val>
            <c:numRef>
              <c:f>'Fig 16'!$D$3:$D$10</c:f>
              <c:numCache>
                <c:formatCode>0.00%</c:formatCode>
                <c:ptCount val="8"/>
                <c:pt idx="0">
                  <c:v>9.2999999999999999E-2</c:v>
                </c:pt>
                <c:pt idx="1">
                  <c:v>3.4000000000000002E-2</c:v>
                </c:pt>
                <c:pt idx="3">
                  <c:v>0.111</c:v>
                </c:pt>
                <c:pt idx="4">
                  <c:v>2.9000000000000001E-2</c:v>
                </c:pt>
                <c:pt idx="6">
                  <c:v>0.14599999999999999</c:v>
                </c:pt>
                <c:pt idx="7">
                  <c:v>4.4999999999999998E-2</c:v>
                </c:pt>
              </c:numCache>
            </c:numRef>
          </c:val>
          <c:extLst>
            <c:ext xmlns:c16="http://schemas.microsoft.com/office/drawing/2014/chart" uri="{C3380CC4-5D6E-409C-BE32-E72D297353CC}">
              <c16:uniqueId val="{00000008-C5CF-45FD-A365-2A380905F76F}"/>
            </c:ext>
          </c:extLst>
        </c:ser>
        <c:dLbls>
          <c:showLegendKey val="0"/>
          <c:showVal val="0"/>
          <c:showCatName val="0"/>
          <c:showSerName val="0"/>
          <c:showPercent val="0"/>
          <c:showBubbleSize val="0"/>
        </c:dLbls>
        <c:gapWidth val="50"/>
        <c:overlap val="100"/>
        <c:axId val="215906560"/>
        <c:axId val="215920640"/>
      </c:barChart>
      <c:catAx>
        <c:axId val="215906560"/>
        <c:scaling>
          <c:orientation val="minMax"/>
        </c:scaling>
        <c:delete val="0"/>
        <c:axPos val="b"/>
        <c:numFmt formatCode="General" sourceLinked="0"/>
        <c:majorTickMark val="out"/>
        <c:minorTickMark val="none"/>
        <c:tickLblPos val="nextTo"/>
        <c:spPr>
          <a:ln w="9525">
            <a:solidFill>
              <a:srgbClr val="FFFFFF">
                <a:lumMod val="75000"/>
              </a:srgbClr>
            </a:solidFill>
          </a:ln>
        </c:spPr>
        <c:txPr>
          <a:bodyPr rot="0" vert="horz"/>
          <a:lstStyle/>
          <a:p>
            <a:pPr>
              <a:defRPr/>
            </a:pPr>
            <a:endParaRPr lang="en-US"/>
          </a:p>
        </c:txPr>
        <c:crossAx val="215920640"/>
        <c:crosses val="autoZero"/>
        <c:auto val="1"/>
        <c:lblAlgn val="ctr"/>
        <c:lblOffset val="100"/>
        <c:noMultiLvlLbl val="0"/>
      </c:catAx>
      <c:valAx>
        <c:axId val="215920640"/>
        <c:scaling>
          <c:orientation val="minMax"/>
        </c:scaling>
        <c:delete val="0"/>
        <c:axPos val="l"/>
        <c:majorGridlines>
          <c:spPr>
            <a:ln w="9525">
              <a:solidFill>
                <a:schemeClr val="bg1">
                  <a:lumMod val="75000"/>
                </a:schemeClr>
              </a:solidFill>
              <a:prstDash val="dash"/>
            </a:ln>
          </c:spPr>
        </c:majorGridlines>
        <c:title>
          <c:tx>
            <c:rich>
              <a:bodyPr rot="-5400000" vert="horz"/>
              <a:lstStyle/>
              <a:p>
                <a:pPr>
                  <a:defRPr/>
                </a:pPr>
                <a:r>
                  <a:rPr lang="en-GB"/>
                  <a:t>Per cent of gross total remuneration</a:t>
                </a:r>
              </a:p>
            </c:rich>
          </c:tx>
          <c:layout>
            <c:manualLayout>
              <c:xMode val="edge"/>
              <c:yMode val="edge"/>
              <c:x val="1.0564304461942258E-3"/>
              <c:y val="0.18555560554930633"/>
            </c:manualLayout>
          </c:layout>
          <c:overlay val="0"/>
        </c:title>
        <c:numFmt formatCode="0%" sourceLinked="0"/>
        <c:majorTickMark val="out"/>
        <c:minorTickMark val="none"/>
        <c:tickLblPos val="nextTo"/>
        <c:spPr>
          <a:ln w="9525">
            <a:solidFill>
              <a:srgbClr val="FFFFFF">
                <a:lumMod val="75000"/>
              </a:srgbClr>
            </a:solidFill>
          </a:ln>
        </c:spPr>
        <c:txPr>
          <a:bodyPr/>
          <a:lstStyle/>
          <a:p>
            <a:pPr>
              <a:defRPr>
                <a:ln>
                  <a:noFill/>
                </a:ln>
              </a:defRPr>
            </a:pPr>
            <a:endParaRPr lang="en-US"/>
          </a:p>
        </c:txPr>
        <c:crossAx val="215906560"/>
        <c:crosses val="autoZero"/>
        <c:crossBetween val="between"/>
      </c:valAx>
      <c:spPr>
        <a:noFill/>
        <a:ln w="25400">
          <a:noFill/>
        </a:ln>
      </c:spPr>
    </c:plotArea>
    <c:legend>
      <c:legendPos val="t"/>
      <c:layout>
        <c:manualLayout>
          <c:xMode val="edge"/>
          <c:yMode val="edge"/>
          <c:x val="0"/>
          <c:y val="8.2540682414698162E-3"/>
          <c:w val="0.99896981627296588"/>
          <c:h val="6.2803449568803904E-2"/>
        </c:manualLayout>
      </c:layout>
      <c:overlay val="0"/>
    </c:legend>
    <c:plotVisOnly val="1"/>
    <c:dispBlanksAs val="gap"/>
    <c:showDLblsOverMax val="0"/>
  </c:chart>
  <c:spPr>
    <a:solidFill>
      <a:srgbClr val="FFFFFF"/>
    </a:solidFill>
    <a:ln>
      <a:noFill/>
    </a:ln>
  </c:spPr>
  <c:txPr>
    <a:bodyPr/>
    <a:lstStyle/>
    <a:p>
      <a:pPr>
        <a:defRPr sz="1000" b="0">
          <a:latin typeface="+mj-lt"/>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0602141667867"/>
          <c:y val="5.8006499187601548E-2"/>
          <c:w val="0.82044510061242348"/>
          <c:h val="0.79820897387826517"/>
        </c:manualLayout>
      </c:layout>
      <c:lineChart>
        <c:grouping val="standard"/>
        <c:varyColors val="0"/>
        <c:ser>
          <c:idx val="5"/>
          <c:order val="0"/>
          <c:tx>
            <c:strRef>
              <c:f>'Fig 17'!$B$2</c:f>
              <c:strCache>
                <c:ptCount val="1"/>
                <c:pt idx="0">
                  <c:v>ownperc_cond_mean</c:v>
                </c:pt>
              </c:strCache>
            </c:strRef>
          </c:tx>
          <c:spPr>
            <a:ln w="19050" cap="rnd" cmpd="sng" algn="ctr">
              <a:solidFill>
                <a:schemeClr val="accent6"/>
              </a:solidFill>
              <a:prstDash val="solid"/>
              <a:round/>
            </a:ln>
            <a:effectLst/>
          </c:spPr>
          <c:marker>
            <c:symbol val="none"/>
          </c:marker>
          <c:cat>
            <c:numRef>
              <c:f>'Fig 17'!$A$3:$A$19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17'!$B$3:$B$19</c:f>
              <c:numCache>
                <c:formatCode>0.00%</c:formatCode>
                <c:ptCount val="17"/>
                <c:pt idx="0">
                  <c:v>7.1499999999999994E-2</c:v>
                </c:pt>
                <c:pt idx="1">
                  <c:v>5.654E-2</c:v>
                </c:pt>
                <c:pt idx="2">
                  <c:v>5.7079999999999999E-2</c:v>
                </c:pt>
                <c:pt idx="3">
                  <c:v>6.0699999999999997E-2</c:v>
                </c:pt>
                <c:pt idx="4">
                  <c:v>5.8290000000000002E-2</c:v>
                </c:pt>
                <c:pt idx="5">
                  <c:v>5.9769999999999997E-2</c:v>
                </c:pt>
                <c:pt idx="6">
                  <c:v>5.9369999999999999E-2</c:v>
                </c:pt>
                <c:pt idx="7">
                  <c:v>6.5019999999999994E-2</c:v>
                </c:pt>
                <c:pt idx="8">
                  <c:v>7.0739999999999997E-2</c:v>
                </c:pt>
                <c:pt idx="9">
                  <c:v>7.3789999999999994E-2</c:v>
                </c:pt>
                <c:pt idx="10">
                  <c:v>7.374E-2</c:v>
                </c:pt>
                <c:pt idx="11">
                  <c:v>7.4609999999999996E-2</c:v>
                </c:pt>
                <c:pt idx="12">
                  <c:v>7.4770000000000003E-2</c:v>
                </c:pt>
                <c:pt idx="13">
                  <c:v>7.6020000000000004E-2</c:v>
                </c:pt>
                <c:pt idx="14">
                  <c:v>7.4039999999999995E-2</c:v>
                </c:pt>
                <c:pt idx="15">
                  <c:v>7.4499999999999997E-2</c:v>
                </c:pt>
                <c:pt idx="16">
                  <c:v>7.0080000000000003E-2</c:v>
                </c:pt>
              </c:numCache>
            </c:numRef>
          </c:val>
          <c:smooth val="0"/>
          <c:extLst>
            <c:ext xmlns:c16="http://schemas.microsoft.com/office/drawing/2014/chart" uri="{C3380CC4-5D6E-409C-BE32-E72D297353CC}">
              <c16:uniqueId val="{00000000-C73C-4C0D-849B-BBD9B08B9FC6}"/>
            </c:ext>
          </c:extLst>
        </c:ser>
        <c:ser>
          <c:idx val="0"/>
          <c:order val="1"/>
          <c:tx>
            <c:strRef>
              <c:f>'Fig 17'!$C$2</c:f>
              <c:strCache>
                <c:ptCount val="1"/>
                <c:pt idx="0">
                  <c:v>ownperc_cond_p50</c:v>
                </c:pt>
              </c:strCache>
            </c:strRef>
          </c:tx>
          <c:spPr>
            <a:ln w="19050" cap="rnd" cmpd="sng" algn="ctr">
              <a:solidFill>
                <a:schemeClr val="accent1"/>
              </a:solidFill>
              <a:prstDash val="solid"/>
              <a:round/>
            </a:ln>
            <a:effectLst/>
          </c:spPr>
          <c:marker>
            <c:symbol val="none"/>
          </c:marker>
          <c:cat>
            <c:numRef>
              <c:f>'Fig 17'!$A$3:$A$19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17'!$C$3:$C$19</c:f>
              <c:numCache>
                <c:formatCode>0.00%</c:formatCode>
                <c:ptCount val="17"/>
                <c:pt idx="0">
                  <c:v>5.9990000000000002E-2</c:v>
                </c:pt>
                <c:pt idx="1">
                  <c:v>5.9990000000000002E-2</c:v>
                </c:pt>
                <c:pt idx="2">
                  <c:v>5.9990000000000002E-2</c:v>
                </c:pt>
                <c:pt idx="3">
                  <c:v>6.0019999999999997E-2</c:v>
                </c:pt>
                <c:pt idx="4">
                  <c:v>6.1580000000000003E-2</c:v>
                </c:pt>
                <c:pt idx="5">
                  <c:v>6.3799999999999996E-2</c:v>
                </c:pt>
                <c:pt idx="6">
                  <c:v>6.3560000000000005E-2</c:v>
                </c:pt>
                <c:pt idx="7">
                  <c:v>6.4990000000000006E-2</c:v>
                </c:pt>
                <c:pt idx="8">
                  <c:v>6.5000000000000002E-2</c:v>
                </c:pt>
                <c:pt idx="9">
                  <c:v>6.5009999999999998E-2</c:v>
                </c:pt>
                <c:pt idx="10">
                  <c:v>6.5129999999999993E-2</c:v>
                </c:pt>
                <c:pt idx="11">
                  <c:v>6.54E-2</c:v>
                </c:pt>
                <c:pt idx="12">
                  <c:v>6.5320000000000003E-2</c:v>
                </c:pt>
                <c:pt idx="13">
                  <c:v>6.6689999999999999E-2</c:v>
                </c:pt>
                <c:pt idx="14">
                  <c:v>6.658E-2</c:v>
                </c:pt>
                <c:pt idx="15">
                  <c:v>6.8000000000000005E-2</c:v>
                </c:pt>
                <c:pt idx="16">
                  <c:v>6.5409999999999996E-2</c:v>
                </c:pt>
              </c:numCache>
            </c:numRef>
          </c:val>
          <c:smooth val="0"/>
          <c:extLst>
            <c:ext xmlns:c16="http://schemas.microsoft.com/office/drawing/2014/chart" uri="{C3380CC4-5D6E-409C-BE32-E72D297353CC}">
              <c16:uniqueId val="{00000001-C73C-4C0D-849B-BBD9B08B9FC6}"/>
            </c:ext>
          </c:extLst>
        </c:ser>
        <c:ser>
          <c:idx val="1"/>
          <c:order val="2"/>
          <c:tx>
            <c:strRef>
              <c:f>'Fig 17'!$D$2</c:f>
              <c:strCache>
                <c:ptCount val="1"/>
                <c:pt idx="0">
                  <c:v>ownperc_cond_p10</c:v>
                </c:pt>
              </c:strCache>
            </c:strRef>
          </c:tx>
          <c:spPr>
            <a:ln w="19050" cap="rnd" cmpd="sng" algn="ctr">
              <a:solidFill>
                <a:srgbClr val="EB5C40"/>
              </a:solidFill>
              <a:prstDash val="solid"/>
              <a:round/>
            </a:ln>
            <a:effectLst/>
          </c:spPr>
          <c:marker>
            <c:symbol val="none"/>
          </c:marker>
          <c:cat>
            <c:numRef>
              <c:f>'Fig 17'!$A$3:$A$19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17'!$D$3:$D$19</c:f>
              <c:numCache>
                <c:formatCode>0.00%</c:formatCode>
                <c:ptCount val="17"/>
                <c:pt idx="0">
                  <c:v>1.5010000000000001E-2</c:v>
                </c:pt>
                <c:pt idx="1">
                  <c:v>1.503E-2</c:v>
                </c:pt>
                <c:pt idx="2">
                  <c:v>3.4430000000000002E-2</c:v>
                </c:pt>
                <c:pt idx="3">
                  <c:v>2.7109999999999999E-2</c:v>
                </c:pt>
                <c:pt idx="4">
                  <c:v>2.844E-2</c:v>
                </c:pt>
                <c:pt idx="5">
                  <c:v>3.5000000000000003E-2</c:v>
                </c:pt>
                <c:pt idx="6">
                  <c:v>3.3820000000000003E-2</c:v>
                </c:pt>
                <c:pt idx="7">
                  <c:v>3.721E-2</c:v>
                </c:pt>
                <c:pt idx="8">
                  <c:v>4.478E-2</c:v>
                </c:pt>
                <c:pt idx="9">
                  <c:v>4.5990000000000003E-2</c:v>
                </c:pt>
                <c:pt idx="10">
                  <c:v>4.6589999999999999E-2</c:v>
                </c:pt>
                <c:pt idx="11">
                  <c:v>4.7329999999999997E-2</c:v>
                </c:pt>
                <c:pt idx="12">
                  <c:v>4.709E-2</c:v>
                </c:pt>
                <c:pt idx="13">
                  <c:v>4.6739999999999997E-2</c:v>
                </c:pt>
                <c:pt idx="14">
                  <c:v>4.8090000000000001E-2</c:v>
                </c:pt>
                <c:pt idx="15">
                  <c:v>4.7050000000000002E-2</c:v>
                </c:pt>
                <c:pt idx="16">
                  <c:v>4.607E-2</c:v>
                </c:pt>
              </c:numCache>
            </c:numRef>
          </c:val>
          <c:smooth val="0"/>
          <c:extLst>
            <c:ext xmlns:c16="http://schemas.microsoft.com/office/drawing/2014/chart" uri="{C3380CC4-5D6E-409C-BE32-E72D297353CC}">
              <c16:uniqueId val="{00000002-C73C-4C0D-849B-BBD9B08B9FC6}"/>
            </c:ext>
          </c:extLst>
        </c:ser>
        <c:ser>
          <c:idx val="2"/>
          <c:order val="3"/>
          <c:tx>
            <c:strRef>
              <c:f>'Fig 17'!$E$2</c:f>
              <c:strCache>
                <c:ptCount val="1"/>
                <c:pt idx="0">
                  <c:v>ownperc_cond_p90</c:v>
                </c:pt>
              </c:strCache>
            </c:strRef>
          </c:tx>
          <c:spPr>
            <a:ln w="19050" cap="rnd" cmpd="sng" algn="ctr">
              <a:solidFill>
                <a:srgbClr val="8F3363"/>
              </a:solidFill>
              <a:prstDash val="solid"/>
              <a:round/>
            </a:ln>
            <a:effectLst/>
          </c:spPr>
          <c:marker>
            <c:symbol val="none"/>
          </c:marker>
          <c:cat>
            <c:numRef>
              <c:f>'Fig 17'!$A$3:$A$19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17'!$E$3:$E$19</c:f>
              <c:numCache>
                <c:formatCode>0.00%</c:formatCode>
                <c:ptCount val="17"/>
                <c:pt idx="0">
                  <c:v>8.2379999999999995E-2</c:v>
                </c:pt>
                <c:pt idx="1">
                  <c:v>6.3469999999999999E-2</c:v>
                </c:pt>
                <c:pt idx="2">
                  <c:v>6.6500000000000004E-2</c:v>
                </c:pt>
                <c:pt idx="3">
                  <c:v>7.3380000000000001E-2</c:v>
                </c:pt>
                <c:pt idx="4">
                  <c:v>7.1999999999999995E-2</c:v>
                </c:pt>
                <c:pt idx="5">
                  <c:v>7.1999999999999995E-2</c:v>
                </c:pt>
                <c:pt idx="6">
                  <c:v>7.1999999999999995E-2</c:v>
                </c:pt>
                <c:pt idx="7">
                  <c:v>8.4309999999999996E-2</c:v>
                </c:pt>
                <c:pt idx="8">
                  <c:v>0.10100000000000001</c:v>
                </c:pt>
                <c:pt idx="9">
                  <c:v>0.11</c:v>
                </c:pt>
                <c:pt idx="10">
                  <c:v>0.10854</c:v>
                </c:pt>
                <c:pt idx="11">
                  <c:v>0.10929</c:v>
                </c:pt>
                <c:pt idx="12">
                  <c:v>0.11259</c:v>
                </c:pt>
                <c:pt idx="13">
                  <c:v>0.11098</c:v>
                </c:pt>
                <c:pt idx="14">
                  <c:v>0.10477</c:v>
                </c:pt>
                <c:pt idx="15">
                  <c:v>0.104</c:v>
                </c:pt>
                <c:pt idx="16">
                  <c:v>9.6000000000000002E-2</c:v>
                </c:pt>
              </c:numCache>
            </c:numRef>
          </c:val>
          <c:smooth val="0"/>
          <c:extLst>
            <c:ext xmlns:c16="http://schemas.microsoft.com/office/drawing/2014/chart" uri="{C3380CC4-5D6E-409C-BE32-E72D297353CC}">
              <c16:uniqueId val="{00000003-C73C-4C0D-849B-BBD9B08B9FC6}"/>
            </c:ext>
          </c:extLst>
        </c:ser>
        <c:dLbls>
          <c:showLegendKey val="0"/>
          <c:showVal val="0"/>
          <c:showCatName val="0"/>
          <c:showSerName val="0"/>
          <c:showPercent val="0"/>
          <c:showBubbleSize val="0"/>
        </c:dLbls>
        <c:smooth val="0"/>
        <c:axId val="218456832"/>
        <c:axId val="218458368"/>
      </c:lineChart>
      <c:catAx>
        <c:axId val="218456832"/>
        <c:scaling>
          <c:orientation val="minMax"/>
        </c:scaling>
        <c:delete val="0"/>
        <c:axPos val="b"/>
        <c:numFmt formatCode="General" sourceLinked="0"/>
        <c:majorTickMark val="out"/>
        <c:minorTickMark val="none"/>
        <c:tickLblPos val="nextTo"/>
        <c:spPr>
          <a:noFill/>
          <a:ln w="9525" cap="flat" cmpd="sng" algn="ctr">
            <a:solidFill>
              <a:schemeClr val="bg1">
                <a:lumMod val="75000"/>
              </a:scheme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8458368"/>
        <c:crosses val="autoZero"/>
        <c:auto val="1"/>
        <c:lblAlgn val="ctr"/>
        <c:lblOffset val="100"/>
        <c:tickLblSkip val="1"/>
        <c:noMultiLvlLbl val="0"/>
      </c:catAx>
      <c:valAx>
        <c:axId val="218458368"/>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Employee contribution rate (% of pay)</a:t>
                </a:r>
              </a:p>
            </c:rich>
          </c:tx>
          <c:layout>
            <c:manualLayout>
              <c:xMode val="edge"/>
              <c:yMode val="edge"/>
              <c:x val="0"/>
              <c:y val="0.122341269841269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midCat"/>
      </c:valAx>
      <c:spPr>
        <a:solidFill>
          <a:schemeClr val="bg1"/>
        </a:solidFill>
        <a:ln>
          <a:noFill/>
        </a:ln>
        <a:effectLst/>
      </c:spPr>
    </c:plotArea>
    <c:plotVisOnly val="1"/>
    <c:dispBlanksAs val="gap"/>
    <c:showDLblsOverMax val="0"/>
  </c:chart>
  <c:spPr>
    <a:solidFill>
      <a:srgbClr val="FFFFFF"/>
    </a:solid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0602141667867"/>
          <c:y val="7.7847726817057414E-2"/>
          <c:w val="0.86930736439491874"/>
          <c:h val="0.79519526146675612"/>
        </c:manualLayout>
      </c:layout>
      <c:lineChart>
        <c:grouping val="standard"/>
        <c:varyColors val="0"/>
        <c:ser>
          <c:idx val="0"/>
          <c:order val="0"/>
          <c:tx>
            <c:strRef>
              <c:f>'Fig 18'!$B$2</c:f>
              <c:strCache>
                <c:ptCount val="1"/>
                <c:pt idx="0">
                  <c:v>Pay (including bonuses)</c:v>
                </c:pt>
              </c:strCache>
            </c:strRef>
          </c:tx>
          <c:spPr>
            <a:ln>
              <a:solidFill>
                <a:srgbClr val="8F3363"/>
              </a:solidFill>
            </a:ln>
          </c:spPr>
          <c:marker>
            <c:symbol val="none"/>
          </c:marker>
          <c:cat>
            <c:numRef>
              <c:f>'Fig 18'!$A$3:$A$19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18'!$B$3:$B$19</c:f>
              <c:numCache>
                <c:formatCode>0</c:formatCode>
                <c:ptCount val="17"/>
                <c:pt idx="0">
                  <c:v>5.5794587135314941</c:v>
                </c:pt>
                <c:pt idx="1">
                  <c:v>4.6362152099609375</c:v>
                </c:pt>
                <c:pt idx="2">
                  <c:v>4.0689749717712402</c:v>
                </c:pt>
                <c:pt idx="3">
                  <c:v>6.1939373016357422</c:v>
                </c:pt>
                <c:pt idx="4">
                  <c:v>7.2117104530334473</c:v>
                </c:pt>
                <c:pt idx="5">
                  <c:v>6.4276566505432129</c:v>
                </c:pt>
                <c:pt idx="6">
                  <c:v>6.7642698287963867</c:v>
                </c:pt>
                <c:pt idx="7">
                  <c:v>6.2310066223144531</c:v>
                </c:pt>
                <c:pt idx="8">
                  <c:v>8.0154380798339844</c:v>
                </c:pt>
                <c:pt idx="9">
                  <c:v>0.91793817281723022</c:v>
                </c:pt>
                <c:pt idx="10">
                  <c:v>1.3129433393478394</c:v>
                </c:pt>
                <c:pt idx="11">
                  <c:v>1.3536572456359863</c:v>
                </c:pt>
                <c:pt idx="12">
                  <c:v>0.26278910040855408</c:v>
                </c:pt>
                <c:pt idx="13">
                  <c:v>-1.0777007341384888</c:v>
                </c:pt>
                <c:pt idx="14">
                  <c:v>3.752434253692627</c:v>
                </c:pt>
                <c:pt idx="15">
                  <c:v>2.5319085121154785</c:v>
                </c:pt>
                <c:pt idx="16">
                  <c:v>-3.2572236061096191</c:v>
                </c:pt>
              </c:numCache>
            </c:numRef>
          </c:val>
          <c:smooth val="0"/>
          <c:extLst>
            <c:ext xmlns:c16="http://schemas.microsoft.com/office/drawing/2014/chart" uri="{C3380CC4-5D6E-409C-BE32-E72D297353CC}">
              <c16:uniqueId val="{00000000-073F-43E9-8581-689F7B66E424}"/>
            </c:ext>
          </c:extLst>
        </c:ser>
        <c:ser>
          <c:idx val="1"/>
          <c:order val="1"/>
          <c:tx>
            <c:strRef>
              <c:f>'Fig 18'!$C$2</c:f>
              <c:strCache>
                <c:ptCount val="1"/>
                <c:pt idx="0">
                  <c:v>Total remuneration</c:v>
                </c:pt>
              </c:strCache>
            </c:strRef>
          </c:tx>
          <c:spPr>
            <a:ln>
              <a:solidFill>
                <a:srgbClr val="2478C7"/>
              </a:solidFill>
            </a:ln>
          </c:spPr>
          <c:marker>
            <c:symbol val="none"/>
          </c:marker>
          <c:cat>
            <c:numRef>
              <c:f>'Fig 18'!$A$3:$A$19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18'!$C$3:$C$19</c:f>
              <c:numCache>
                <c:formatCode>0</c:formatCode>
                <c:ptCount val="17"/>
                <c:pt idx="0">
                  <c:v>10.313169479370117</c:v>
                </c:pt>
                <c:pt idx="1">
                  <c:v>9.9845409393310547</c:v>
                </c:pt>
                <c:pt idx="2">
                  <c:v>10.84916877746582</c:v>
                </c:pt>
                <c:pt idx="3">
                  <c:v>13.5211181640625</c:v>
                </c:pt>
                <c:pt idx="4">
                  <c:v>15.14543342590332</c:v>
                </c:pt>
                <c:pt idx="5">
                  <c:v>14.144144058227539</c:v>
                </c:pt>
                <c:pt idx="6">
                  <c:v>14.364020347595215</c:v>
                </c:pt>
                <c:pt idx="7">
                  <c:v>13.313253402709961</c:v>
                </c:pt>
                <c:pt idx="8">
                  <c:v>15.238676071166992</c:v>
                </c:pt>
                <c:pt idx="9">
                  <c:v>7.8930020332336426</c:v>
                </c:pt>
                <c:pt idx="10">
                  <c:v>9.482111930847168</c:v>
                </c:pt>
                <c:pt idx="11">
                  <c:v>9.5413303375244141</c:v>
                </c:pt>
                <c:pt idx="12">
                  <c:v>9.7170867919921875</c:v>
                </c:pt>
                <c:pt idx="13">
                  <c:v>8.4604835510253906</c:v>
                </c:pt>
                <c:pt idx="14">
                  <c:v>14.346290588378906</c:v>
                </c:pt>
                <c:pt idx="15">
                  <c:v>12.983152389526367</c:v>
                </c:pt>
                <c:pt idx="16">
                  <c:v>6.4874396324157715</c:v>
                </c:pt>
              </c:numCache>
            </c:numRef>
          </c:val>
          <c:smooth val="0"/>
          <c:extLst>
            <c:ext xmlns:c16="http://schemas.microsoft.com/office/drawing/2014/chart" uri="{C3380CC4-5D6E-409C-BE32-E72D297353CC}">
              <c16:uniqueId val="{00000001-073F-43E9-8581-689F7B66E424}"/>
            </c:ext>
          </c:extLst>
        </c:ser>
        <c:ser>
          <c:idx val="4"/>
          <c:order val="2"/>
          <c:tx>
            <c:strRef>
              <c:f>'Fig 18'!$D$2</c:f>
              <c:strCache>
                <c:ptCount val="1"/>
                <c:pt idx="0">
                  <c:v>Take-home pay</c:v>
                </c:pt>
              </c:strCache>
            </c:strRef>
          </c:tx>
          <c:spPr>
            <a:ln>
              <a:solidFill>
                <a:srgbClr val="247658"/>
              </a:solidFill>
              <a:prstDash val="solid"/>
            </a:ln>
          </c:spPr>
          <c:marker>
            <c:symbol val="none"/>
          </c:marker>
          <c:cat>
            <c:numRef>
              <c:f>'Fig 18'!$A$3:$A$19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18'!$D$3:$D$19</c:f>
              <c:numCache>
                <c:formatCode>0</c:formatCode>
                <c:ptCount val="17"/>
                <c:pt idx="0">
                  <c:v>3.6898136138916016</c:v>
                </c:pt>
                <c:pt idx="1">
                  <c:v>2.3870108127593994</c:v>
                </c:pt>
                <c:pt idx="2">
                  <c:v>1.8764240741729736</c:v>
                </c:pt>
                <c:pt idx="3">
                  <c:v>3.9724032878875732</c:v>
                </c:pt>
                <c:pt idx="4">
                  <c:v>4.8161711692810059</c:v>
                </c:pt>
                <c:pt idx="5">
                  <c:v>4.040595531463623</c:v>
                </c:pt>
                <c:pt idx="6">
                  <c:v>4.240361213684082</c:v>
                </c:pt>
                <c:pt idx="7">
                  <c:v>3.7723312377929688</c:v>
                </c:pt>
                <c:pt idx="8">
                  <c:v>5.6495976448059082</c:v>
                </c:pt>
                <c:pt idx="9">
                  <c:v>-1.3110506534576416</c:v>
                </c:pt>
                <c:pt idx="10">
                  <c:v>-1.313233494758606</c:v>
                </c:pt>
                <c:pt idx="11">
                  <c:v>-1.7872147560119629</c:v>
                </c:pt>
                <c:pt idx="12">
                  <c:v>-2.7187328338623047</c:v>
                </c:pt>
                <c:pt idx="13">
                  <c:v>-3.4120304584503174</c:v>
                </c:pt>
                <c:pt idx="14">
                  <c:v>1.6130795478820801</c:v>
                </c:pt>
                <c:pt idx="15">
                  <c:v>0.27999234199523926</c:v>
                </c:pt>
                <c:pt idx="16">
                  <c:v>-5.4147005081176758</c:v>
                </c:pt>
              </c:numCache>
            </c:numRef>
          </c:val>
          <c:smooth val="0"/>
          <c:extLst>
            <c:ext xmlns:c16="http://schemas.microsoft.com/office/drawing/2014/chart" uri="{C3380CC4-5D6E-409C-BE32-E72D297353CC}">
              <c16:uniqueId val="{00000002-073F-43E9-8581-689F7B66E424}"/>
            </c:ext>
          </c:extLst>
        </c:ser>
        <c:ser>
          <c:idx val="2"/>
          <c:order val="3"/>
          <c:tx>
            <c:strRef>
              <c:f>'Fig 18'!$H$2</c:f>
              <c:strCache>
                <c:ptCount val="1"/>
              </c:strCache>
            </c:strRef>
          </c:tx>
          <c:spPr>
            <a:ln>
              <a:solidFill>
                <a:srgbClr val="8F3363">
                  <a:lumMod val="40000"/>
                  <a:lumOff val="60000"/>
                </a:srgbClr>
              </a:solidFill>
              <a:prstDash val="dash"/>
            </a:ln>
          </c:spPr>
          <c:marker>
            <c:symbol val="none"/>
          </c:marker>
          <c:val>
            <c:numRef>
              <c:f>'Fig 18'!$H$3:$H$19</c:f>
              <c:numCache>
                <c:formatCode>General</c:formatCode>
                <c:ptCount val="17"/>
                <c:pt idx="0">
                  <c:v>4.612580976486206</c:v>
                </c:pt>
                <c:pt idx="1">
                  <c:v>3.7096670758724213</c:v>
                </c:pt>
                <c:pt idx="2">
                  <c:v>2.9983678746223452</c:v>
                </c:pt>
                <c:pt idx="3">
                  <c:v>5.0907267713546753</c:v>
                </c:pt>
                <c:pt idx="4">
                  <c:v>6.2612207663059234</c:v>
                </c:pt>
                <c:pt idx="5">
                  <c:v>5.5239214217662811</c:v>
                </c:pt>
                <c:pt idx="6">
                  <c:v>5.8705185317993163</c:v>
                </c:pt>
                <c:pt idx="7">
                  <c:v>5.3358776068687437</c:v>
                </c:pt>
                <c:pt idx="8">
                  <c:v>7.0679627728462222</c:v>
                </c:pt>
                <c:pt idx="9">
                  <c:v>-4.0298420190811091E-2</c:v>
                </c:pt>
                <c:pt idx="10">
                  <c:v>0.38826662659645084</c:v>
                </c:pt>
                <c:pt idx="11">
                  <c:v>0.28550803184509288</c:v>
                </c:pt>
                <c:pt idx="12">
                  <c:v>-0.79192043662071221</c:v>
                </c:pt>
                <c:pt idx="13">
                  <c:v>-2.1898320293426514</c:v>
                </c:pt>
                <c:pt idx="14">
                  <c:v>2.5342342925071719</c:v>
                </c:pt>
                <c:pt idx="15">
                  <c:v>0.99536551713943489</c:v>
                </c:pt>
                <c:pt idx="16">
                  <c:v>-4.3844812989234923</c:v>
                </c:pt>
              </c:numCache>
            </c:numRef>
          </c:val>
          <c:smooth val="0"/>
          <c:extLst>
            <c:ext xmlns:c16="http://schemas.microsoft.com/office/drawing/2014/chart" uri="{C3380CC4-5D6E-409C-BE32-E72D297353CC}">
              <c16:uniqueId val="{0000000D-073F-43E9-8581-689F7B66E424}"/>
            </c:ext>
          </c:extLst>
        </c:ser>
        <c:ser>
          <c:idx val="3"/>
          <c:order val="4"/>
          <c:tx>
            <c:strRef>
              <c:f>'Fig 18'!$I$2</c:f>
              <c:strCache>
                <c:ptCount val="1"/>
              </c:strCache>
            </c:strRef>
          </c:tx>
          <c:spPr>
            <a:ln>
              <a:solidFill>
                <a:srgbClr val="8F3363">
                  <a:lumMod val="40000"/>
                  <a:lumOff val="60000"/>
                </a:srgbClr>
              </a:solidFill>
              <a:prstDash val="dash"/>
            </a:ln>
          </c:spPr>
          <c:marker>
            <c:symbol val="none"/>
          </c:marker>
          <c:val>
            <c:numRef>
              <c:f>'Fig 18'!$I$3:$I$19</c:f>
              <c:numCache>
                <c:formatCode>General</c:formatCode>
                <c:ptCount val="17"/>
                <c:pt idx="0">
                  <c:v>6.5463364505767823</c:v>
                </c:pt>
                <c:pt idx="1">
                  <c:v>5.5627633440494542</c:v>
                </c:pt>
                <c:pt idx="2">
                  <c:v>5.1395820689201352</c:v>
                </c:pt>
                <c:pt idx="3">
                  <c:v>7.297147831916809</c:v>
                </c:pt>
                <c:pt idx="4">
                  <c:v>8.1622001397609711</c:v>
                </c:pt>
                <c:pt idx="5">
                  <c:v>7.3313918793201447</c:v>
                </c:pt>
                <c:pt idx="6">
                  <c:v>7.6580211257934572</c:v>
                </c:pt>
                <c:pt idx="7">
                  <c:v>7.1261356377601626</c:v>
                </c:pt>
                <c:pt idx="8">
                  <c:v>8.9629133868217465</c:v>
                </c:pt>
                <c:pt idx="9">
                  <c:v>1.8761747658252714</c:v>
                </c:pt>
                <c:pt idx="10">
                  <c:v>2.2376200520992278</c:v>
                </c:pt>
                <c:pt idx="11">
                  <c:v>2.4218064594268798</c:v>
                </c:pt>
                <c:pt idx="12">
                  <c:v>1.3174986374378204</c:v>
                </c:pt>
                <c:pt idx="13">
                  <c:v>3.4430561065673881E-2</c:v>
                </c:pt>
                <c:pt idx="14">
                  <c:v>4.970634214878082</c:v>
                </c:pt>
                <c:pt idx="15">
                  <c:v>4.0684515070915221</c:v>
                </c:pt>
                <c:pt idx="16">
                  <c:v>-2.129965913295746</c:v>
                </c:pt>
              </c:numCache>
            </c:numRef>
          </c:val>
          <c:smooth val="0"/>
          <c:extLst>
            <c:ext xmlns:c16="http://schemas.microsoft.com/office/drawing/2014/chart" uri="{C3380CC4-5D6E-409C-BE32-E72D297353CC}">
              <c16:uniqueId val="{0000000E-073F-43E9-8581-689F7B66E424}"/>
            </c:ext>
          </c:extLst>
        </c:ser>
        <c:ser>
          <c:idx val="5"/>
          <c:order val="5"/>
          <c:tx>
            <c:strRef>
              <c:f>'Fig 18'!$J$2</c:f>
              <c:strCache>
                <c:ptCount val="1"/>
              </c:strCache>
            </c:strRef>
          </c:tx>
          <c:spPr>
            <a:ln>
              <a:solidFill>
                <a:srgbClr val="2478C7">
                  <a:lumMod val="40000"/>
                  <a:lumOff val="60000"/>
                </a:srgbClr>
              </a:solidFill>
              <a:prstDash val="dash"/>
            </a:ln>
          </c:spPr>
          <c:marker>
            <c:symbol val="none"/>
          </c:marker>
          <c:val>
            <c:numRef>
              <c:f>'Fig 18'!$J$3:$J$19</c:f>
              <c:numCache>
                <c:formatCode>General</c:formatCode>
                <c:ptCount val="17"/>
                <c:pt idx="0">
                  <c:v>9.2608943438529963</c:v>
                </c:pt>
                <c:pt idx="1">
                  <c:v>8.9735201358795162</c:v>
                </c:pt>
                <c:pt idx="2">
                  <c:v>9.6432667613029484</c:v>
                </c:pt>
                <c:pt idx="3">
                  <c:v>12.271714918613434</c:v>
                </c:pt>
                <c:pt idx="4">
                  <c:v>14.057745447158814</c:v>
                </c:pt>
                <c:pt idx="5">
                  <c:v>13.113295931816101</c:v>
                </c:pt>
                <c:pt idx="6">
                  <c:v>13.345814332962036</c:v>
                </c:pt>
                <c:pt idx="7">
                  <c:v>12.305840041637421</c:v>
                </c:pt>
                <c:pt idx="8">
                  <c:v>14.184243175983429</c:v>
                </c:pt>
                <c:pt idx="9">
                  <c:v>6.7964014673233031</c:v>
                </c:pt>
                <c:pt idx="10">
                  <c:v>8.413026480674743</c:v>
                </c:pt>
                <c:pt idx="11">
                  <c:v>8.3151865029335017</c:v>
                </c:pt>
                <c:pt idx="12">
                  <c:v>8.4975970816612243</c:v>
                </c:pt>
                <c:pt idx="13">
                  <c:v>7.19838924407959</c:v>
                </c:pt>
                <c:pt idx="14">
                  <c:v>12.952879841327668</c:v>
                </c:pt>
                <c:pt idx="15">
                  <c:v>11.225464146137238</c:v>
                </c:pt>
                <c:pt idx="16">
                  <c:v>5.2057368159294128</c:v>
                </c:pt>
              </c:numCache>
            </c:numRef>
          </c:val>
          <c:smooth val="0"/>
          <c:extLst>
            <c:ext xmlns:c16="http://schemas.microsoft.com/office/drawing/2014/chart" uri="{C3380CC4-5D6E-409C-BE32-E72D297353CC}">
              <c16:uniqueId val="{0000000F-073F-43E9-8581-689F7B66E424}"/>
            </c:ext>
          </c:extLst>
        </c:ser>
        <c:ser>
          <c:idx val="6"/>
          <c:order val="6"/>
          <c:tx>
            <c:strRef>
              <c:f>'Fig 18'!$K$2</c:f>
              <c:strCache>
                <c:ptCount val="1"/>
              </c:strCache>
            </c:strRef>
          </c:tx>
          <c:spPr>
            <a:ln>
              <a:solidFill>
                <a:srgbClr val="2478C7">
                  <a:lumMod val="40000"/>
                  <a:lumOff val="60000"/>
                </a:srgbClr>
              </a:solidFill>
              <a:prstDash val="dash"/>
            </a:ln>
          </c:spPr>
          <c:marker>
            <c:symbol val="none"/>
          </c:marker>
          <c:val>
            <c:numRef>
              <c:f>'Fig 18'!$K$3:$K$19</c:f>
              <c:numCache>
                <c:formatCode>General</c:formatCode>
                <c:ptCount val="17"/>
                <c:pt idx="0">
                  <c:v>11.365444614887238</c:v>
                </c:pt>
                <c:pt idx="1">
                  <c:v>10.995561742782593</c:v>
                </c:pt>
                <c:pt idx="2">
                  <c:v>12.055070793628692</c:v>
                </c:pt>
                <c:pt idx="3">
                  <c:v>14.770521409511566</c:v>
                </c:pt>
                <c:pt idx="4">
                  <c:v>16.233121404647829</c:v>
                </c:pt>
                <c:pt idx="5">
                  <c:v>15.174992184638977</c:v>
                </c:pt>
                <c:pt idx="6">
                  <c:v>15.382226362228394</c:v>
                </c:pt>
                <c:pt idx="7">
                  <c:v>14.320666763782501</c:v>
                </c:pt>
                <c:pt idx="8">
                  <c:v>16.293108966350555</c:v>
                </c:pt>
                <c:pt idx="9">
                  <c:v>8.9896025991439821</c:v>
                </c:pt>
                <c:pt idx="10">
                  <c:v>10.551197381019593</c:v>
                </c:pt>
                <c:pt idx="11">
                  <c:v>10.767474172115326</c:v>
                </c:pt>
                <c:pt idx="12">
                  <c:v>10.936576502323151</c:v>
                </c:pt>
                <c:pt idx="13">
                  <c:v>9.7225778579711921</c:v>
                </c:pt>
                <c:pt idx="14">
                  <c:v>15.739701335430144</c:v>
                </c:pt>
                <c:pt idx="15">
                  <c:v>14.740840632915496</c:v>
                </c:pt>
                <c:pt idx="16">
                  <c:v>7.7691424489021301</c:v>
                </c:pt>
              </c:numCache>
            </c:numRef>
          </c:val>
          <c:smooth val="0"/>
          <c:extLst>
            <c:ext xmlns:c16="http://schemas.microsoft.com/office/drawing/2014/chart" uri="{C3380CC4-5D6E-409C-BE32-E72D297353CC}">
              <c16:uniqueId val="{00000010-073F-43E9-8581-689F7B66E424}"/>
            </c:ext>
          </c:extLst>
        </c:ser>
        <c:ser>
          <c:idx val="7"/>
          <c:order val="7"/>
          <c:tx>
            <c:strRef>
              <c:f>'Fig 18'!$L$2</c:f>
              <c:strCache>
                <c:ptCount val="1"/>
              </c:strCache>
            </c:strRef>
          </c:tx>
          <c:spPr>
            <a:ln>
              <a:solidFill>
                <a:srgbClr val="309E75">
                  <a:lumMod val="60000"/>
                  <a:lumOff val="40000"/>
                </a:srgbClr>
              </a:solidFill>
              <a:prstDash val="dash"/>
            </a:ln>
          </c:spPr>
          <c:marker>
            <c:symbol val="none"/>
          </c:marker>
          <c:val>
            <c:numRef>
              <c:f>'Fig 18'!$L$3:$L$19</c:f>
              <c:numCache>
                <c:formatCode>General</c:formatCode>
                <c:ptCount val="17"/>
                <c:pt idx="0">
                  <c:v>2.7332878661155702</c:v>
                </c:pt>
                <c:pt idx="1">
                  <c:v>1.4588569760322572</c:v>
                </c:pt>
                <c:pt idx="2">
                  <c:v>0.83126300334930425</c:v>
                </c:pt>
                <c:pt idx="3">
                  <c:v>2.8555589175224307</c:v>
                </c:pt>
                <c:pt idx="4">
                  <c:v>3.8911535024642943</c:v>
                </c:pt>
                <c:pt idx="5">
                  <c:v>3.1617714452743533</c:v>
                </c:pt>
                <c:pt idx="6">
                  <c:v>3.3725140726566316</c:v>
                </c:pt>
                <c:pt idx="7">
                  <c:v>2.8770901870727537</c:v>
                </c:pt>
                <c:pt idx="8">
                  <c:v>4.7248292243480687</c:v>
                </c:pt>
                <c:pt idx="9">
                  <c:v>-2.2407110083103179</c:v>
                </c:pt>
                <c:pt idx="10">
                  <c:v>-2.2187879240512847</c:v>
                </c:pt>
                <c:pt idx="11">
                  <c:v>-2.8448157143592834</c:v>
                </c:pt>
                <c:pt idx="12">
                  <c:v>-3.7653719758987427</c:v>
                </c:pt>
                <c:pt idx="13">
                  <c:v>-4.4994213509559629</c:v>
                </c:pt>
                <c:pt idx="14">
                  <c:v>0.42651465654373166</c:v>
                </c:pt>
                <c:pt idx="15">
                  <c:v>-1.2801934838294982</c:v>
                </c:pt>
                <c:pt idx="16">
                  <c:v>-6.5723814439773562</c:v>
                </c:pt>
              </c:numCache>
            </c:numRef>
          </c:val>
          <c:smooth val="0"/>
          <c:extLst>
            <c:ext xmlns:c16="http://schemas.microsoft.com/office/drawing/2014/chart" uri="{C3380CC4-5D6E-409C-BE32-E72D297353CC}">
              <c16:uniqueId val="{00000011-073F-43E9-8581-689F7B66E424}"/>
            </c:ext>
          </c:extLst>
        </c:ser>
        <c:ser>
          <c:idx val="8"/>
          <c:order val="8"/>
          <c:tx>
            <c:strRef>
              <c:f>'Fig 18'!$M$2</c:f>
              <c:strCache>
                <c:ptCount val="1"/>
              </c:strCache>
            </c:strRef>
          </c:tx>
          <c:spPr>
            <a:ln>
              <a:solidFill>
                <a:srgbClr val="309E75">
                  <a:lumMod val="60000"/>
                  <a:lumOff val="40000"/>
                </a:srgbClr>
              </a:solidFill>
              <a:prstDash val="dash"/>
            </a:ln>
          </c:spPr>
          <c:marker>
            <c:symbol val="none"/>
          </c:marker>
          <c:val>
            <c:numRef>
              <c:f>'Fig 18'!$M$3:$M$19</c:f>
              <c:numCache>
                <c:formatCode>General</c:formatCode>
                <c:ptCount val="17"/>
                <c:pt idx="0">
                  <c:v>4.646339361667633</c:v>
                </c:pt>
                <c:pt idx="1">
                  <c:v>3.3151646494865417</c:v>
                </c:pt>
                <c:pt idx="2">
                  <c:v>2.921585144996643</c:v>
                </c:pt>
                <c:pt idx="3">
                  <c:v>5.0892476582527157</c:v>
                </c:pt>
                <c:pt idx="4">
                  <c:v>5.7411888360977175</c:v>
                </c:pt>
                <c:pt idx="5">
                  <c:v>4.9194196176528928</c:v>
                </c:pt>
                <c:pt idx="6">
                  <c:v>5.1082083547115325</c:v>
                </c:pt>
                <c:pt idx="7">
                  <c:v>4.6675722885131838</c:v>
                </c:pt>
                <c:pt idx="8">
                  <c:v>6.5743660652637477</c:v>
                </c:pt>
                <c:pt idx="9">
                  <c:v>-0.38139029860496521</c:v>
                </c:pt>
                <c:pt idx="10">
                  <c:v>-0.40767906546592714</c:v>
                </c:pt>
                <c:pt idx="11">
                  <c:v>-0.72961379766464241</c:v>
                </c:pt>
                <c:pt idx="12">
                  <c:v>-1.6720936918258666</c:v>
                </c:pt>
                <c:pt idx="13">
                  <c:v>-2.3246395659446719</c:v>
                </c:pt>
                <c:pt idx="14">
                  <c:v>2.7996444392204287</c:v>
                </c:pt>
                <c:pt idx="15">
                  <c:v>1.8401781678199767</c:v>
                </c:pt>
                <c:pt idx="16">
                  <c:v>-4.2570195722579953</c:v>
                </c:pt>
              </c:numCache>
            </c:numRef>
          </c:val>
          <c:smooth val="0"/>
          <c:extLst>
            <c:ext xmlns:c16="http://schemas.microsoft.com/office/drawing/2014/chart" uri="{C3380CC4-5D6E-409C-BE32-E72D297353CC}">
              <c16:uniqueId val="{00000012-073F-43E9-8581-689F7B66E424}"/>
            </c:ext>
          </c:extLst>
        </c:ser>
        <c:dLbls>
          <c:showLegendKey val="0"/>
          <c:showVal val="0"/>
          <c:showCatName val="0"/>
          <c:showSerName val="0"/>
          <c:showPercent val="0"/>
          <c:showBubbleSize val="0"/>
        </c:dLbls>
        <c:smooth val="0"/>
        <c:axId val="218456832"/>
        <c:axId val="218458368"/>
        <c:extLst/>
      </c:lineChart>
      <c:dateAx>
        <c:axId val="218456832"/>
        <c:scaling>
          <c:orientation val="minMax"/>
        </c:scaling>
        <c:delete val="0"/>
        <c:axPos val="b"/>
        <c:numFmt formatCode="General" sourceLinked="0"/>
        <c:majorTickMark val="out"/>
        <c:minorTickMark val="none"/>
        <c:tickLblPos val="low"/>
        <c:spPr>
          <a:noFill/>
          <a:ln w="9525" cap="flat" cmpd="sng" algn="ctr">
            <a:solidFill>
              <a:srgbClr val="FFFFFF">
                <a:lumMod val="75000"/>
              </a:srgb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8458368"/>
        <c:crossesAt val="0"/>
        <c:auto val="1"/>
        <c:lblOffset val="100"/>
        <c:baseTimeUnit val="months"/>
        <c:majorTimeUnit val="years"/>
        <c:minorTimeUnit val="months"/>
      </c:dateAx>
      <c:valAx>
        <c:axId val="218458368"/>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Estimated public pay differential</a:t>
                </a:r>
              </a:p>
            </c:rich>
          </c:tx>
          <c:layout>
            <c:manualLayout>
              <c:xMode val="edge"/>
              <c:yMode val="edge"/>
              <c:x val="3.9445816132777445E-3"/>
              <c:y val="0.19823599684568577"/>
            </c:manualLayout>
          </c:layout>
          <c:overlay val="0"/>
          <c:spPr>
            <a:noFill/>
            <a:ln>
              <a:noFill/>
            </a:ln>
            <a:effectLst/>
          </c:sp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between"/>
      </c:valAx>
      <c:spPr>
        <a:solidFill>
          <a:schemeClr val="bg1"/>
        </a:solidFill>
        <a:ln>
          <a:noFill/>
        </a:ln>
        <a:effectLst/>
      </c:spPr>
    </c:plotArea>
    <c:legend>
      <c:legendPos val="t"/>
      <c:layout>
        <c:manualLayout>
          <c:xMode val="edge"/>
          <c:yMode val="edge"/>
          <c:x val="8.3948217008123507E-2"/>
          <c:y val="0.74738415545590431"/>
          <c:w val="0.62559692203236394"/>
          <c:h val="0.12636824264679919"/>
        </c:manualLayout>
      </c:layout>
      <c:overlay val="0"/>
    </c:legend>
    <c:plotVisOnly val="1"/>
    <c:dispBlanksAs val="gap"/>
    <c:showDLblsOverMax val="0"/>
  </c:chart>
  <c:spPr>
    <a:solidFill>
      <a:srgbClr val="FFFFFF"/>
    </a:solid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52597428035206E-2"/>
          <c:y val="2.5168263025986754E-2"/>
          <c:w val="0.90354740257196475"/>
          <c:h val="0.84085162601061891"/>
        </c:manualLayout>
      </c:layout>
      <c:lineChart>
        <c:grouping val="standard"/>
        <c:varyColors val="0"/>
        <c:ser>
          <c:idx val="0"/>
          <c:order val="0"/>
          <c:tx>
            <c:strRef>
              <c:f>'Fig A.1'!$B$2</c:f>
              <c:strCache>
                <c:ptCount val="1"/>
                <c:pt idx="0">
                  <c:v>Men</c:v>
                </c:pt>
              </c:strCache>
            </c:strRef>
          </c:tx>
          <c:spPr>
            <a:ln w="19050" cap="rnd" cmpd="sng" algn="ctr">
              <a:solidFill>
                <a:schemeClr val="accent6"/>
              </a:solidFill>
              <a:prstDash val="solid"/>
              <a:round/>
            </a:ln>
            <a:effectLst/>
          </c:spPr>
          <c:marker>
            <c:symbol val="none"/>
          </c:marker>
          <c:cat>
            <c:numRef>
              <c:f>'Fig A.1'!$A$3:$A$11</c:f>
              <c:numCache>
                <c:formatCode>General</c:formatCode>
                <c:ptCount val="9"/>
                <c:pt idx="0">
                  <c:v>10</c:v>
                </c:pt>
                <c:pt idx="1">
                  <c:v>20</c:v>
                </c:pt>
                <c:pt idx="2">
                  <c:v>30</c:v>
                </c:pt>
                <c:pt idx="3">
                  <c:v>40</c:v>
                </c:pt>
                <c:pt idx="4">
                  <c:v>50</c:v>
                </c:pt>
                <c:pt idx="5">
                  <c:v>60</c:v>
                </c:pt>
                <c:pt idx="6">
                  <c:v>70</c:v>
                </c:pt>
                <c:pt idx="7">
                  <c:v>80</c:v>
                </c:pt>
                <c:pt idx="8">
                  <c:v>90</c:v>
                </c:pt>
              </c:numCache>
            </c:numRef>
          </c:cat>
          <c:val>
            <c:numRef>
              <c:f>'Fig A.1'!$B$3:$B$11</c:f>
              <c:numCache>
                <c:formatCode>General</c:formatCode>
                <c:ptCount val="9"/>
                <c:pt idx="0">
                  <c:v>1.2266666666666666</c:v>
                </c:pt>
                <c:pt idx="1">
                  <c:v>1.3029999999999999</c:v>
                </c:pt>
                <c:pt idx="2">
                  <c:v>1.3318505338078293</c:v>
                </c:pt>
                <c:pt idx="3">
                  <c:v>1.3257097791798107</c:v>
                </c:pt>
                <c:pt idx="4">
                  <c:v>1.3321727019498608</c:v>
                </c:pt>
                <c:pt idx="5">
                  <c:v>1.2696019300361883</c:v>
                </c:pt>
                <c:pt idx="6">
                  <c:v>1.1970393057682491</c:v>
                </c:pt>
                <c:pt idx="7">
                  <c:v>1.1183063511830635</c:v>
                </c:pt>
                <c:pt idx="8">
                  <c:v>1.0021426385062748</c:v>
                </c:pt>
              </c:numCache>
            </c:numRef>
          </c:val>
          <c:smooth val="0"/>
          <c:extLst>
            <c:ext xmlns:c16="http://schemas.microsoft.com/office/drawing/2014/chart" uri="{C3380CC4-5D6E-409C-BE32-E72D297353CC}">
              <c16:uniqueId val="{00000000-02BE-4E93-9A09-6738D091AC11}"/>
            </c:ext>
          </c:extLst>
        </c:ser>
        <c:ser>
          <c:idx val="1"/>
          <c:order val="1"/>
          <c:tx>
            <c:strRef>
              <c:f>'Fig A.1'!$C$2</c:f>
              <c:strCache>
                <c:ptCount val="1"/>
                <c:pt idx="0">
                  <c:v>Women</c:v>
                </c:pt>
              </c:strCache>
            </c:strRef>
          </c:tx>
          <c:spPr>
            <a:ln w="19050" cap="rnd" cmpd="sng" algn="ctr">
              <a:solidFill>
                <a:schemeClr val="accent4"/>
              </a:solidFill>
              <a:prstDash val="solid"/>
              <a:round/>
            </a:ln>
            <a:effectLst/>
          </c:spPr>
          <c:marker>
            <c:symbol val="none"/>
          </c:marker>
          <c:cat>
            <c:numRef>
              <c:f>'Fig A.1'!$A$3:$A$11</c:f>
              <c:numCache>
                <c:formatCode>General</c:formatCode>
                <c:ptCount val="9"/>
                <c:pt idx="0">
                  <c:v>10</c:v>
                </c:pt>
                <c:pt idx="1">
                  <c:v>20</c:v>
                </c:pt>
                <c:pt idx="2">
                  <c:v>30</c:v>
                </c:pt>
                <c:pt idx="3">
                  <c:v>40</c:v>
                </c:pt>
                <c:pt idx="4">
                  <c:v>50</c:v>
                </c:pt>
                <c:pt idx="5">
                  <c:v>60</c:v>
                </c:pt>
                <c:pt idx="6">
                  <c:v>70</c:v>
                </c:pt>
                <c:pt idx="7">
                  <c:v>80</c:v>
                </c:pt>
                <c:pt idx="8">
                  <c:v>90</c:v>
                </c:pt>
              </c:numCache>
            </c:numRef>
          </c:cat>
          <c:val>
            <c:numRef>
              <c:f>'Fig A.1'!$C$3:$C$11</c:f>
              <c:numCache>
                <c:formatCode>General</c:formatCode>
                <c:ptCount val="9"/>
                <c:pt idx="0">
                  <c:v>1.1193693693693691</c:v>
                </c:pt>
                <c:pt idx="1">
                  <c:v>1.1896929824561404</c:v>
                </c:pt>
                <c:pt idx="2">
                  <c:v>1.2518134715025906</c:v>
                </c:pt>
                <c:pt idx="3">
                  <c:v>1.3336566440349176</c:v>
                </c:pt>
                <c:pt idx="4">
                  <c:v>1.3673647469458987</c:v>
                </c:pt>
                <c:pt idx="5">
                  <c:v>1.3828967642526964</c:v>
                </c:pt>
                <c:pt idx="6">
                  <c:v>1.3476536682088565</c:v>
                </c:pt>
                <c:pt idx="7">
                  <c:v>1.2394666666666665</c:v>
                </c:pt>
                <c:pt idx="8">
                  <c:v>1.0652003142183817</c:v>
                </c:pt>
              </c:numCache>
            </c:numRef>
          </c:val>
          <c:smooth val="0"/>
          <c:extLst>
            <c:ext xmlns:c16="http://schemas.microsoft.com/office/drawing/2014/chart" uri="{C3380CC4-5D6E-409C-BE32-E72D297353CC}">
              <c16:uniqueId val="{00000001-02BE-4E93-9A09-6738D091AC11}"/>
            </c:ext>
          </c:extLst>
        </c:ser>
        <c:dLbls>
          <c:showLegendKey val="0"/>
          <c:showVal val="0"/>
          <c:showCatName val="0"/>
          <c:showSerName val="0"/>
          <c:showPercent val="0"/>
          <c:showBubbleSize val="0"/>
        </c:dLbls>
        <c:smooth val="0"/>
        <c:axId val="215906560"/>
        <c:axId val="215920640"/>
      </c:lineChart>
      <c:catAx>
        <c:axId val="2159065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Percentile in the wage distribution of the sector</a:t>
                </a:r>
              </a:p>
            </c:rich>
          </c:tx>
          <c:layout>
            <c:manualLayout>
              <c:xMode val="edge"/>
              <c:yMode val="edge"/>
              <c:x val="0.30702322318258385"/>
              <c:y val="0.946075342979025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title>
        <c:numFmt formatCode="General" sourceLinked="0"/>
        <c:majorTickMark val="out"/>
        <c:minorTickMark val="none"/>
        <c:tickLblPos val="nextTo"/>
        <c:spPr>
          <a:noFill/>
          <a:ln w="9525" cap="flat" cmpd="sng" algn="ctr">
            <a:solidFill>
              <a:schemeClr val="bg1">
                <a:lumMod val="7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5920640"/>
        <c:crosses val="autoZero"/>
        <c:auto val="1"/>
        <c:lblAlgn val="ctr"/>
        <c:lblOffset val="100"/>
        <c:noMultiLvlLbl val="0"/>
      </c:catAx>
      <c:valAx>
        <c:axId val="215920640"/>
        <c:scaling>
          <c:orientation val="minMax"/>
          <c:min val="0.9"/>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Public</a:t>
                </a:r>
                <a:r>
                  <a:rPr lang="en-GB" sz="1000" b="0" i="0" u="none" strike="noStrike" baseline="0">
                    <a:effectLst/>
                  </a:rPr>
                  <a:t>–</a:t>
                </a:r>
                <a:r>
                  <a:rPr lang="en-GB"/>
                  <a:t>private ratio</a:t>
                </a:r>
              </a:p>
            </c:rich>
          </c:tx>
          <c:layout>
            <c:manualLayout>
              <c:xMode val="edge"/>
              <c:yMode val="edge"/>
              <c:x val="1.1022197530600398E-4"/>
              <c:y val="0.287985811784101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title>
        <c:numFmt formatCode="#,##0.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5906560"/>
        <c:crosses val="autoZero"/>
        <c:crossBetween val="between"/>
      </c:valAx>
      <c:spPr>
        <a:noFill/>
        <a:ln w="25400">
          <a:noFill/>
        </a:ln>
        <a:effectLst/>
      </c:spPr>
    </c:plotArea>
    <c:legend>
      <c:legendPos val="r"/>
      <c:layout>
        <c:manualLayout>
          <c:xMode val="edge"/>
          <c:yMode val="edge"/>
          <c:x val="0.12996096824396272"/>
          <c:y val="2.1725011726371708E-2"/>
          <c:w val="0.14574853007688829"/>
          <c:h val="0.127340347877734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legend>
    <c:plotVisOnly val="1"/>
    <c:dispBlanksAs val="gap"/>
    <c:showDLblsOverMax val="0"/>
  </c:chart>
  <c:spPr>
    <a:solidFill>
      <a:srgbClr val="FFFFFF"/>
    </a:solid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733382993302142"/>
          <c:y val="7.7847726817057414E-2"/>
          <c:w val="0.81650344516033602"/>
          <c:h val="0.81091093785994406"/>
        </c:manualLayout>
      </c:layout>
      <c:scatterChart>
        <c:scatterStyle val="lineMarker"/>
        <c:varyColors val="0"/>
        <c:ser>
          <c:idx val="0"/>
          <c:order val="0"/>
          <c:tx>
            <c:strRef>
              <c:f>'Fig 2'!$B$2</c:f>
              <c:strCache>
                <c:ptCount val="1"/>
                <c:pt idx="0">
                  <c:v>5% pay award</c:v>
                </c:pt>
              </c:strCache>
            </c:strRef>
          </c:tx>
          <c:spPr>
            <a:ln w="19050" cap="rnd" cmpd="sng" algn="ctr">
              <a:solidFill>
                <a:schemeClr val="tx2"/>
              </a:solidFill>
              <a:prstDash val="solid"/>
              <a:round/>
            </a:ln>
            <a:effectLst/>
          </c:spPr>
          <c:marker>
            <c:symbol val="none"/>
          </c:marker>
          <c:dPt>
            <c:idx val="1"/>
            <c:marker>
              <c:symbol val="square"/>
              <c:size val="6"/>
              <c:spPr>
                <a:solidFill>
                  <a:schemeClr val="tx2"/>
                </a:solidFill>
                <a:ln>
                  <a:solidFill>
                    <a:schemeClr val="tx2"/>
                  </a:solidFill>
                </a:ln>
              </c:spPr>
            </c:marker>
            <c:bubble3D val="0"/>
            <c:extLst>
              <c:ext xmlns:c16="http://schemas.microsoft.com/office/drawing/2014/chart" uri="{C3380CC4-5D6E-409C-BE32-E72D297353CC}">
                <c16:uniqueId val="{00000000-BC17-41D3-9937-FE4BBA75CB29}"/>
              </c:ext>
            </c:extLst>
          </c:dPt>
          <c:dPt>
            <c:idx val="4"/>
            <c:bubble3D val="0"/>
            <c:extLst>
              <c:ext xmlns:c16="http://schemas.microsoft.com/office/drawing/2014/chart" uri="{C3380CC4-5D6E-409C-BE32-E72D297353CC}">
                <c16:uniqueId val="{00000001-BC17-41D3-9937-FE4BBA75CB29}"/>
              </c:ext>
            </c:extLst>
          </c:dPt>
          <c:xVal>
            <c:numRef>
              <c:f>'Fig 2'!$A$3:$A$25</c:f>
              <c:numCache>
                <c:formatCode>General</c:formatCode>
                <c:ptCount val="23"/>
                <c:pt idx="0">
                  <c:v>0</c:v>
                </c:pt>
                <c:pt idx="1">
                  <c:v>1</c:v>
                </c:pt>
                <c:pt idx="2">
                  <c:v>2</c:v>
                </c:pt>
                <c:pt idx="3">
                  <c:v>3</c:v>
                </c:pt>
                <c:pt idx="4">
                  <c:v>4</c:v>
                </c:pt>
                <c:pt idx="5">
                  <c:v>4.7630569249999999</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17.86882035</c:v>
                </c:pt>
                <c:pt idx="20">
                  <c:v>18</c:v>
                </c:pt>
                <c:pt idx="21">
                  <c:v>19</c:v>
                </c:pt>
                <c:pt idx="22">
                  <c:v>20</c:v>
                </c:pt>
              </c:numCache>
            </c:numRef>
          </c:xVal>
          <c:yVal>
            <c:numRef>
              <c:f>'Fig 2'!$B$3:$B$25</c:f>
              <c:numCache>
                <c:formatCode>General</c:formatCode>
                <c:ptCount val="23"/>
                <c:pt idx="0">
                  <c:v>-108201.2867</c:v>
                </c:pt>
                <c:pt idx="1">
                  <c:v>-85484.512889999998</c:v>
                </c:pt>
                <c:pt idx="2">
                  <c:v>-62767.739110000002</c:v>
                </c:pt>
                <c:pt idx="3">
                  <c:v>-40050.965329999999</c:v>
                </c:pt>
                <c:pt idx="4">
                  <c:v>-17334.19154</c:v>
                </c:pt>
                <c:pt idx="5">
                  <c:v>0</c:v>
                </c:pt>
                <c:pt idx="6">
                  <c:v>5382.5822410000001</c:v>
                </c:pt>
                <c:pt idx="7">
                  <c:v>28099.356019999999</c:v>
                </c:pt>
                <c:pt idx="8">
                  <c:v>50816.129809999999</c:v>
                </c:pt>
                <c:pt idx="9">
                  <c:v>73532.903590000002</c:v>
                </c:pt>
                <c:pt idx="10">
                  <c:v>96249.677370000005</c:v>
                </c:pt>
                <c:pt idx="11">
                  <c:v>118966.4512</c:v>
                </c:pt>
                <c:pt idx="12">
                  <c:v>141683.2249</c:v>
                </c:pt>
                <c:pt idx="13">
                  <c:v>164399.9987</c:v>
                </c:pt>
                <c:pt idx="14">
                  <c:v>187116.77249999999</c:v>
                </c:pt>
                <c:pt idx="15">
                  <c:v>209833.54629999999</c:v>
                </c:pt>
                <c:pt idx="16">
                  <c:v>232550.32010000001</c:v>
                </c:pt>
                <c:pt idx="17">
                  <c:v>255267.09390000001</c:v>
                </c:pt>
                <c:pt idx="18">
                  <c:v>277983.8676</c:v>
                </c:pt>
                <c:pt idx="19">
                  <c:v>297720.663</c:v>
                </c:pt>
                <c:pt idx="20">
                  <c:v>300700.64140000002</c:v>
                </c:pt>
                <c:pt idx="21">
                  <c:v>323417.41519999999</c:v>
                </c:pt>
                <c:pt idx="22">
                  <c:v>346134.18900000001</c:v>
                </c:pt>
              </c:numCache>
            </c:numRef>
          </c:yVal>
          <c:smooth val="0"/>
          <c:extLst>
            <c:ext xmlns:c16="http://schemas.microsoft.com/office/drawing/2014/chart" uri="{C3380CC4-5D6E-409C-BE32-E72D297353CC}">
              <c16:uniqueId val="{00000003-72FE-4372-B648-1950CCED1788}"/>
            </c:ext>
          </c:extLst>
        </c:ser>
        <c:ser>
          <c:idx val="1"/>
          <c:order val="1"/>
          <c:tx>
            <c:strRef>
              <c:f>'Fig 2'!$C$2</c:f>
              <c:strCache>
                <c:ptCount val="1"/>
                <c:pt idx="0">
                  <c:v>Inflation-matching (10.5%) pay award</c:v>
                </c:pt>
              </c:strCache>
            </c:strRef>
          </c:tx>
          <c:spPr>
            <a:ln w="19050" cap="rnd" cmpd="sng" algn="ctr">
              <a:solidFill>
                <a:schemeClr val="accent4"/>
              </a:solidFill>
              <a:prstDash val="solid"/>
              <a:round/>
            </a:ln>
            <a:effectLst/>
          </c:spPr>
          <c:marker>
            <c:symbol val="none"/>
          </c:marker>
          <c:dPt>
            <c:idx val="10"/>
            <c:marker>
              <c:symbol val="square"/>
              <c:size val="6"/>
              <c:spPr>
                <a:solidFill>
                  <a:schemeClr val="accent4"/>
                </a:solidFill>
                <a:ln>
                  <a:noFill/>
                </a:ln>
              </c:spPr>
            </c:marker>
            <c:bubble3D val="0"/>
            <c:extLst>
              <c:ext xmlns:c16="http://schemas.microsoft.com/office/drawing/2014/chart" uri="{C3380CC4-5D6E-409C-BE32-E72D297353CC}">
                <c16:uniqueId val="{00000002-BC17-41D3-9937-FE4BBA75CB29}"/>
              </c:ext>
            </c:extLst>
          </c:dPt>
          <c:dPt>
            <c:idx val="18"/>
            <c:marker>
              <c:symbol val="square"/>
              <c:size val="6"/>
              <c:spPr>
                <a:solidFill>
                  <a:schemeClr val="accent4"/>
                </a:solidFill>
                <a:ln>
                  <a:noFill/>
                </a:ln>
              </c:spPr>
            </c:marker>
            <c:bubble3D val="0"/>
            <c:extLst>
              <c:ext xmlns:c16="http://schemas.microsoft.com/office/drawing/2014/chart" uri="{C3380CC4-5D6E-409C-BE32-E72D297353CC}">
                <c16:uniqueId val="{00000003-BC17-41D3-9937-FE4BBA75CB29}"/>
              </c:ext>
            </c:extLst>
          </c:dPt>
          <c:dPt>
            <c:idx val="20"/>
            <c:bubble3D val="0"/>
            <c:extLst>
              <c:ext xmlns:c16="http://schemas.microsoft.com/office/drawing/2014/chart" uri="{C3380CC4-5D6E-409C-BE32-E72D297353CC}">
                <c16:uniqueId val="{00000004-BC17-41D3-9937-FE4BBA75CB29}"/>
              </c:ext>
            </c:extLst>
          </c:dPt>
          <c:xVal>
            <c:numRef>
              <c:f>'Fig 2'!$A$3:$A$25</c:f>
              <c:numCache>
                <c:formatCode>General</c:formatCode>
                <c:ptCount val="23"/>
                <c:pt idx="0">
                  <c:v>0</c:v>
                </c:pt>
                <c:pt idx="1">
                  <c:v>1</c:v>
                </c:pt>
                <c:pt idx="2">
                  <c:v>2</c:v>
                </c:pt>
                <c:pt idx="3">
                  <c:v>3</c:v>
                </c:pt>
                <c:pt idx="4">
                  <c:v>4</c:v>
                </c:pt>
                <c:pt idx="5">
                  <c:v>4.7630569249999999</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17.86882035</c:v>
                </c:pt>
                <c:pt idx="20">
                  <c:v>18</c:v>
                </c:pt>
                <c:pt idx="21">
                  <c:v>19</c:v>
                </c:pt>
                <c:pt idx="22">
                  <c:v>20</c:v>
                </c:pt>
              </c:numCache>
            </c:numRef>
          </c:xVal>
          <c:yVal>
            <c:numRef>
              <c:f>'Fig 2'!$C$3:$C$25</c:f>
              <c:numCache>
                <c:formatCode>General</c:formatCode>
                <c:ptCount val="23"/>
                <c:pt idx="0">
                  <c:v>-385706.9069</c:v>
                </c:pt>
                <c:pt idx="1">
                  <c:v>-364121.43569999997</c:v>
                </c:pt>
                <c:pt idx="2">
                  <c:v>-342535.9645</c:v>
                </c:pt>
                <c:pt idx="3">
                  <c:v>-320950.49329999997</c:v>
                </c:pt>
                <c:pt idx="4">
                  <c:v>-299365.02220000001</c:v>
                </c:pt>
                <c:pt idx="5">
                  <c:v>-282894.07890000002</c:v>
                </c:pt>
                <c:pt idx="6">
                  <c:v>-277779.55099999998</c:v>
                </c:pt>
                <c:pt idx="7">
                  <c:v>-256194.07980000001</c:v>
                </c:pt>
                <c:pt idx="8">
                  <c:v>-234608.60860000001</c:v>
                </c:pt>
                <c:pt idx="9">
                  <c:v>-213023.13740000001</c:v>
                </c:pt>
                <c:pt idx="10">
                  <c:v>-191437.66620000001</c:v>
                </c:pt>
                <c:pt idx="11">
                  <c:v>-169852.2</c:v>
                </c:pt>
                <c:pt idx="12">
                  <c:v>-148266.70000000001</c:v>
                </c:pt>
                <c:pt idx="13">
                  <c:v>-126681.3</c:v>
                </c:pt>
                <c:pt idx="14">
                  <c:v>-105095.8</c:v>
                </c:pt>
                <c:pt idx="15">
                  <c:v>-83510.3</c:v>
                </c:pt>
                <c:pt idx="16">
                  <c:v>-61924.800000000003</c:v>
                </c:pt>
                <c:pt idx="17">
                  <c:v>-40339.4</c:v>
                </c:pt>
                <c:pt idx="18">
                  <c:v>-18753.900000000001</c:v>
                </c:pt>
                <c:pt idx="19">
                  <c:v>0</c:v>
                </c:pt>
                <c:pt idx="20">
                  <c:v>2831.6</c:v>
                </c:pt>
                <c:pt idx="21">
                  <c:v>24417.045709999999</c:v>
                </c:pt>
                <c:pt idx="22">
                  <c:v>46002.5</c:v>
                </c:pt>
              </c:numCache>
            </c:numRef>
          </c:yVal>
          <c:smooth val="0"/>
          <c:extLst>
            <c:ext xmlns:c16="http://schemas.microsoft.com/office/drawing/2014/chart" uri="{C3380CC4-5D6E-409C-BE32-E72D297353CC}">
              <c16:uniqueId val="{00000008-72FE-4372-B648-1950CCED1788}"/>
            </c:ext>
          </c:extLst>
        </c:ser>
        <c:dLbls>
          <c:showLegendKey val="0"/>
          <c:showVal val="0"/>
          <c:showCatName val="0"/>
          <c:showSerName val="0"/>
          <c:showPercent val="0"/>
          <c:showBubbleSize val="0"/>
        </c:dLbls>
        <c:axId val="218456832"/>
        <c:axId val="218458368"/>
      </c:scatterChart>
      <c:valAx>
        <c:axId val="218456832"/>
        <c:scaling>
          <c:orientation val="minMax"/>
          <c:max val="20"/>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 billion</a:t>
                </a:r>
                <a:r>
                  <a:rPr lang="en-GB" baseline="0"/>
                  <a:t> addition to 2022</a:t>
                </a:r>
                <a:r>
                  <a:rPr lang="en-GB" sz="1000" b="0" i="0" u="none" strike="noStrike" baseline="0">
                    <a:effectLst/>
                  </a:rPr>
                  <a:t>–</a:t>
                </a:r>
                <a:r>
                  <a:rPr lang="en-GB" baseline="0"/>
                  <a:t>23 baseline</a:t>
                </a:r>
                <a:endParaRPr lang="en-GB"/>
              </a:p>
            </c:rich>
          </c:tx>
          <c:overlay val="0"/>
          <c:spPr>
            <a:noFill/>
            <a:ln>
              <a:noFill/>
            </a:ln>
            <a:effectLst/>
          </c:spPr>
        </c:title>
        <c:numFmt formatCode="General" sourceLinked="1"/>
        <c:majorTickMark val="none"/>
        <c:minorTickMark val="none"/>
        <c:tickLblPos val="low"/>
        <c:spPr>
          <a:noFill/>
          <a:ln w="9525" cap="flat" cmpd="sng" algn="ctr">
            <a:solidFill>
              <a:schemeClr val="bg1">
                <a:lumMod val="75000"/>
              </a:schemeClr>
            </a:solidFill>
            <a:prstDash val="solid"/>
            <a:round/>
          </a:ln>
          <a:effectLst/>
        </c:spPr>
        <c:txPr>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8368"/>
        <c:crossesAt val="0"/>
        <c:crossBetween val="midCat"/>
        <c:majorUnit val="2"/>
      </c:valAx>
      <c:valAx>
        <c:axId val="218458368"/>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Change in employment</a:t>
                </a:r>
              </a:p>
            </c:rich>
          </c:tx>
          <c:layout>
            <c:manualLayout>
              <c:xMode val="edge"/>
              <c:yMode val="edge"/>
              <c:x val="1.0006246107320781E-3"/>
              <c:y val="0.29134663864670823"/>
            </c:manualLayout>
          </c:layout>
          <c:overlay val="0"/>
          <c:spPr>
            <a:noFill/>
            <a:ln>
              <a:noFill/>
            </a:ln>
            <a:effectLst/>
          </c:sp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midCat"/>
      </c:valAx>
      <c:spPr>
        <a:solidFill>
          <a:schemeClr val="bg1"/>
        </a:solidFill>
        <a:ln>
          <a:noFill/>
        </a:ln>
        <a:effectLst/>
      </c:spPr>
    </c:plotArea>
    <c:legend>
      <c:legendPos val="t"/>
      <c:layout>
        <c:manualLayout>
          <c:xMode val="edge"/>
          <c:yMode val="edge"/>
          <c:x val="0.17819850146885988"/>
          <c:y val="2.1167754454048334E-2"/>
          <c:w val="0.7545003604208862"/>
          <c:h val="6.019837130519207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legend>
    <c:plotVisOnly val="1"/>
    <c:dispBlanksAs val="gap"/>
    <c:showDLblsOverMax val="0"/>
  </c:chart>
  <c:spPr>
    <a:no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49827811550691"/>
          <c:y val="6.3941729506033954E-2"/>
          <c:w val="0.86360822943265059"/>
          <c:h val="0.79150372329648433"/>
        </c:manualLayout>
      </c:layout>
      <c:barChart>
        <c:barDir val="col"/>
        <c:grouping val="clustered"/>
        <c:varyColors val="0"/>
        <c:ser>
          <c:idx val="0"/>
          <c:order val="0"/>
          <c:tx>
            <c:strRef>
              <c:f>'Fig A.2'!$B$2</c:f>
              <c:strCache>
                <c:ptCount val="1"/>
                <c:pt idx="0">
                  <c:v>Women</c:v>
                </c:pt>
              </c:strCache>
            </c:strRef>
          </c:tx>
          <c:spPr>
            <a:solidFill>
              <a:schemeClr val="accent4"/>
            </a:solidFill>
            <a:ln>
              <a:noFill/>
            </a:ln>
          </c:spPr>
          <c:invertIfNegative val="0"/>
          <c:cat>
            <c:numRef>
              <c:f>'Fig A.2'!$A$3:$A$11</c:f>
              <c:numCache>
                <c:formatCode>General</c:formatCode>
                <c:ptCount val="9"/>
                <c:pt idx="0">
                  <c:v>10</c:v>
                </c:pt>
                <c:pt idx="1">
                  <c:v>20</c:v>
                </c:pt>
                <c:pt idx="2">
                  <c:v>30</c:v>
                </c:pt>
                <c:pt idx="3">
                  <c:v>40</c:v>
                </c:pt>
                <c:pt idx="4">
                  <c:v>50</c:v>
                </c:pt>
                <c:pt idx="5">
                  <c:v>60</c:v>
                </c:pt>
                <c:pt idx="6">
                  <c:v>70</c:v>
                </c:pt>
                <c:pt idx="7">
                  <c:v>80</c:v>
                </c:pt>
                <c:pt idx="8">
                  <c:v>90</c:v>
                </c:pt>
              </c:numCache>
            </c:numRef>
          </c:cat>
          <c:val>
            <c:numRef>
              <c:f>'Fig A.2'!$B$3:$B$11</c:f>
              <c:numCache>
                <c:formatCode>General</c:formatCode>
                <c:ptCount val="9"/>
                <c:pt idx="0">
                  <c:v>0.13996778100000001</c:v>
                </c:pt>
                <c:pt idx="1">
                  <c:v>0.13655300300000001</c:v>
                </c:pt>
                <c:pt idx="2">
                  <c:v>0.137690124</c:v>
                </c:pt>
                <c:pt idx="3">
                  <c:v>0.11739490700000001</c:v>
                </c:pt>
                <c:pt idx="4">
                  <c:v>0.09</c:v>
                </c:pt>
                <c:pt idx="5">
                  <c:v>6.5026839000000003E-2</c:v>
                </c:pt>
                <c:pt idx="6">
                  <c:v>3.8731232999999997E-2</c:v>
                </c:pt>
                <c:pt idx="7">
                  <c:v>-3.9920110000000002E-3</c:v>
                </c:pt>
                <c:pt idx="8">
                  <c:v>-7.6883653999999996E-2</c:v>
                </c:pt>
              </c:numCache>
            </c:numRef>
          </c:val>
          <c:extLst>
            <c:ext xmlns:c16="http://schemas.microsoft.com/office/drawing/2014/chart" uri="{C3380CC4-5D6E-409C-BE32-E72D297353CC}">
              <c16:uniqueId val="{00000000-7454-419C-85FD-64297F2D5A7E}"/>
            </c:ext>
          </c:extLst>
        </c:ser>
        <c:ser>
          <c:idx val="1"/>
          <c:order val="1"/>
          <c:tx>
            <c:strRef>
              <c:f>'Fig A.2'!$C$2</c:f>
              <c:strCache>
                <c:ptCount val="1"/>
                <c:pt idx="0">
                  <c:v>Men</c:v>
                </c:pt>
              </c:strCache>
            </c:strRef>
          </c:tx>
          <c:spPr>
            <a:solidFill>
              <a:schemeClr val="accent6"/>
            </a:solidFill>
            <a:ln>
              <a:noFill/>
              <a:prstDash val="solid"/>
            </a:ln>
          </c:spPr>
          <c:invertIfNegative val="0"/>
          <c:cat>
            <c:numRef>
              <c:f>'Fig A.2'!$A$3:$A$11</c:f>
              <c:numCache>
                <c:formatCode>General</c:formatCode>
                <c:ptCount val="9"/>
                <c:pt idx="0">
                  <c:v>10</c:v>
                </c:pt>
                <c:pt idx="1">
                  <c:v>20</c:v>
                </c:pt>
                <c:pt idx="2">
                  <c:v>30</c:v>
                </c:pt>
                <c:pt idx="3">
                  <c:v>40</c:v>
                </c:pt>
                <c:pt idx="4">
                  <c:v>50</c:v>
                </c:pt>
                <c:pt idx="5">
                  <c:v>60</c:v>
                </c:pt>
                <c:pt idx="6">
                  <c:v>70</c:v>
                </c:pt>
                <c:pt idx="7">
                  <c:v>80</c:v>
                </c:pt>
                <c:pt idx="8">
                  <c:v>90</c:v>
                </c:pt>
              </c:numCache>
            </c:numRef>
          </c:cat>
          <c:val>
            <c:numRef>
              <c:f>'Fig A.2'!$C$3:$C$11</c:f>
              <c:numCache>
                <c:formatCode>General</c:formatCode>
                <c:ptCount val="9"/>
                <c:pt idx="0">
                  <c:v>0.14912410000000001</c:v>
                </c:pt>
                <c:pt idx="1">
                  <c:v>9.1988122000000005E-2</c:v>
                </c:pt>
                <c:pt idx="2">
                  <c:v>4.2894478999999999E-2</c:v>
                </c:pt>
                <c:pt idx="3">
                  <c:v>2.0201340000000002E-2</c:v>
                </c:pt>
                <c:pt idx="4">
                  <c:v>-0.01</c:v>
                </c:pt>
                <c:pt idx="5">
                  <c:v>-4.1130219000000003E-2</c:v>
                </c:pt>
                <c:pt idx="6">
                  <c:v>-6.0117113E-2</c:v>
                </c:pt>
                <c:pt idx="7">
                  <c:v>-8.8806499999999997E-2</c:v>
                </c:pt>
                <c:pt idx="8">
                  <c:v>-0.108633856</c:v>
                </c:pt>
              </c:numCache>
            </c:numRef>
          </c:val>
          <c:extLst>
            <c:ext xmlns:c16="http://schemas.microsoft.com/office/drawing/2014/chart" uri="{C3380CC4-5D6E-409C-BE32-E72D297353CC}">
              <c16:uniqueId val="{00000001-7454-419C-85FD-64297F2D5A7E}"/>
            </c:ext>
          </c:extLst>
        </c:ser>
        <c:dLbls>
          <c:showLegendKey val="0"/>
          <c:showVal val="0"/>
          <c:showCatName val="0"/>
          <c:showSerName val="0"/>
          <c:showPercent val="0"/>
          <c:showBubbleSize val="0"/>
        </c:dLbls>
        <c:gapWidth val="150"/>
        <c:axId val="215906560"/>
        <c:axId val="215920640"/>
      </c:barChart>
      <c:catAx>
        <c:axId val="215906560"/>
        <c:scaling>
          <c:orientation val="minMax"/>
        </c:scaling>
        <c:delete val="0"/>
        <c:axPos val="b"/>
        <c:title>
          <c:tx>
            <c:rich>
              <a:bodyPr/>
              <a:lstStyle/>
              <a:p>
                <a:pPr>
                  <a:defRPr/>
                </a:pPr>
                <a:r>
                  <a:rPr lang="en-GB"/>
                  <a:t>Percentile in the conditional wage distribution</a:t>
                </a:r>
              </a:p>
            </c:rich>
          </c:tx>
          <c:layout>
            <c:manualLayout>
              <c:xMode val="edge"/>
              <c:yMode val="edge"/>
              <c:x val="0.29975142184567499"/>
              <c:y val="0.94607534297902574"/>
            </c:manualLayout>
          </c:layout>
          <c:overlay val="0"/>
        </c:title>
        <c:numFmt formatCode="General" sourceLinked="0"/>
        <c:majorTickMark val="out"/>
        <c:minorTickMark val="none"/>
        <c:tickLblPos val="low"/>
        <c:spPr>
          <a:ln w="9525">
            <a:solidFill>
              <a:schemeClr val="bg1">
                <a:lumMod val="75000"/>
              </a:schemeClr>
            </a:solidFill>
          </a:ln>
        </c:spPr>
        <c:txPr>
          <a:bodyPr rot="0" vert="horz"/>
          <a:lstStyle/>
          <a:p>
            <a:pPr>
              <a:defRPr/>
            </a:pPr>
            <a:endParaRPr lang="en-US"/>
          </a:p>
        </c:txPr>
        <c:crossAx val="215920640"/>
        <c:crosses val="autoZero"/>
        <c:auto val="1"/>
        <c:lblAlgn val="ctr"/>
        <c:lblOffset val="100"/>
        <c:noMultiLvlLbl val="0"/>
      </c:catAx>
      <c:valAx>
        <c:axId val="215920640"/>
        <c:scaling>
          <c:orientation val="minMax"/>
        </c:scaling>
        <c:delete val="0"/>
        <c:axPos val="l"/>
        <c:majorGridlines>
          <c:spPr>
            <a:ln w="9525">
              <a:solidFill>
                <a:schemeClr val="bg1">
                  <a:lumMod val="75000"/>
                </a:schemeClr>
              </a:solidFill>
              <a:prstDash val="dash"/>
            </a:ln>
          </c:spPr>
        </c:majorGridlines>
        <c:title>
          <c:tx>
            <c:rich>
              <a:bodyPr rot="-5400000" vert="horz"/>
              <a:lstStyle/>
              <a:p>
                <a:pPr>
                  <a:defRPr/>
                </a:pPr>
                <a:r>
                  <a:rPr lang="en-GB"/>
                  <a:t>Public sector pay differential</a:t>
                </a:r>
              </a:p>
            </c:rich>
          </c:tx>
          <c:layout>
            <c:manualLayout>
              <c:xMode val="edge"/>
              <c:yMode val="edge"/>
              <c:x val="1.1022197530600398E-4"/>
              <c:y val="0.20454322374736478"/>
            </c:manualLayout>
          </c:layout>
          <c:overlay val="0"/>
        </c:title>
        <c:numFmt formatCode="0%" sourceLinked="0"/>
        <c:majorTickMark val="out"/>
        <c:minorTickMark val="none"/>
        <c:tickLblPos val="nextTo"/>
        <c:spPr>
          <a:ln w="9525">
            <a:solidFill>
              <a:schemeClr val="bg1">
                <a:lumMod val="75000"/>
              </a:schemeClr>
            </a:solidFill>
          </a:ln>
        </c:spPr>
        <c:crossAx val="215906560"/>
        <c:crosses val="autoZero"/>
        <c:crossBetween val="between"/>
      </c:valAx>
      <c:spPr>
        <a:noFill/>
        <a:ln w="25400">
          <a:noFill/>
        </a:ln>
      </c:spPr>
    </c:plotArea>
    <c:legend>
      <c:legendPos val="r"/>
      <c:layout>
        <c:manualLayout>
          <c:xMode val="edge"/>
          <c:yMode val="edge"/>
          <c:x val="0.71793021292962533"/>
          <c:y val="6.4023214052772809E-2"/>
          <c:w val="0.24311958461094671"/>
          <c:h val="0.11698866774540033"/>
        </c:manualLayout>
      </c:layout>
      <c:overlay val="0"/>
    </c:legend>
    <c:plotVisOnly val="1"/>
    <c:dispBlanksAs val="gap"/>
    <c:showDLblsOverMax val="0"/>
  </c:chart>
  <c:spPr>
    <a:solidFill>
      <a:srgbClr val="FFFFFF"/>
    </a:solidFill>
    <a:ln>
      <a:noFill/>
    </a:ln>
  </c:spPr>
  <c:txPr>
    <a:bodyPr/>
    <a:lstStyle/>
    <a:p>
      <a:pPr>
        <a:defRPr sz="1000" b="0">
          <a:latin typeface="+mj-lt"/>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0602141667867"/>
          <c:y val="5.0069991251093619E-2"/>
          <c:w val="0.82044510061242348"/>
          <c:h val="0.81011373578302714"/>
        </c:manualLayout>
      </c:layout>
      <c:lineChart>
        <c:grouping val="standard"/>
        <c:varyColors val="0"/>
        <c:ser>
          <c:idx val="5"/>
          <c:order val="0"/>
          <c:tx>
            <c:strRef>
              <c:f>'Fig A.3'!$B$2</c:f>
              <c:strCache>
                <c:ptCount val="1"/>
                <c:pt idx="0">
                  <c:v>ownperc_cond_mean</c:v>
                </c:pt>
              </c:strCache>
            </c:strRef>
          </c:tx>
          <c:spPr>
            <a:ln w="19050" cap="rnd" cmpd="sng" algn="ctr">
              <a:solidFill>
                <a:schemeClr val="accent6"/>
              </a:solidFill>
              <a:prstDash val="solid"/>
              <a:round/>
            </a:ln>
            <a:effectLst/>
          </c:spPr>
          <c:marker>
            <c:symbol val="none"/>
          </c:marker>
          <c:cat>
            <c:numRef>
              <c:f>'Fig A.3'!$A$3:$A$19</c:f>
              <c:numCache>
                <c:formatCode>0</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A.3'!$B$3:$B$19</c:f>
              <c:numCache>
                <c:formatCode>0%</c:formatCode>
                <c:ptCount val="17"/>
                <c:pt idx="0">
                  <c:v>4.2173966765403748E-2</c:v>
                </c:pt>
                <c:pt idx="1">
                  <c:v>4.1697796434164047E-2</c:v>
                </c:pt>
                <c:pt idx="2">
                  <c:v>4.1080106049776077E-2</c:v>
                </c:pt>
                <c:pt idx="3">
                  <c:v>4.3428454548120499E-2</c:v>
                </c:pt>
                <c:pt idx="4">
                  <c:v>4.2090725153684616E-2</c:v>
                </c:pt>
                <c:pt idx="5">
                  <c:v>4.1859816759824753E-2</c:v>
                </c:pt>
                <c:pt idx="6">
                  <c:v>4.1435636579990387E-2</c:v>
                </c:pt>
                <c:pt idx="7">
                  <c:v>4.296121746301651E-2</c:v>
                </c:pt>
                <c:pt idx="8">
                  <c:v>4.4071316719055176E-2</c:v>
                </c:pt>
                <c:pt idx="9">
                  <c:v>3.6220557987689972E-2</c:v>
                </c:pt>
                <c:pt idx="10">
                  <c:v>3.3062700182199478E-2</c:v>
                </c:pt>
                <c:pt idx="11">
                  <c:v>3.2347805798053741E-2</c:v>
                </c:pt>
                <c:pt idx="12">
                  <c:v>3.0695071443915367E-2</c:v>
                </c:pt>
                <c:pt idx="13">
                  <c:v>3.5703685134649277E-2</c:v>
                </c:pt>
                <c:pt idx="14">
                  <c:v>4.3487098067998886E-2</c:v>
                </c:pt>
                <c:pt idx="15">
                  <c:v>4.5901056379079819E-2</c:v>
                </c:pt>
                <c:pt idx="16">
                  <c:v>3.9013389497995377E-2</c:v>
                </c:pt>
              </c:numCache>
            </c:numRef>
          </c:val>
          <c:smooth val="0"/>
          <c:extLst>
            <c:ext xmlns:c16="http://schemas.microsoft.com/office/drawing/2014/chart" uri="{C3380CC4-5D6E-409C-BE32-E72D297353CC}">
              <c16:uniqueId val="{00000000-3FD3-456E-B486-04ADF5740E29}"/>
            </c:ext>
          </c:extLst>
        </c:ser>
        <c:ser>
          <c:idx val="0"/>
          <c:order val="1"/>
          <c:tx>
            <c:strRef>
              <c:f>'Fig A.3'!$C$2</c:f>
              <c:strCache>
                <c:ptCount val="1"/>
                <c:pt idx="0">
                  <c:v>ownperc_cond_p50</c:v>
                </c:pt>
              </c:strCache>
            </c:strRef>
          </c:tx>
          <c:spPr>
            <a:ln w="19050" cap="rnd" cmpd="sng" algn="ctr">
              <a:solidFill>
                <a:schemeClr val="accent1"/>
              </a:solidFill>
              <a:prstDash val="solid"/>
              <a:round/>
            </a:ln>
            <a:effectLst/>
          </c:spPr>
          <c:marker>
            <c:symbol val="none"/>
          </c:marker>
          <c:cat>
            <c:numRef>
              <c:f>'Fig A.3'!$A$3:$A$19</c:f>
              <c:numCache>
                <c:formatCode>0</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A.3'!$C$3:$C$19</c:f>
              <c:numCache>
                <c:formatCode>0%</c:formatCode>
                <c:ptCount val="17"/>
                <c:pt idx="0">
                  <c:v>4.0009856224060059E-2</c:v>
                </c:pt>
                <c:pt idx="1">
                  <c:v>4.0008507668972015E-2</c:v>
                </c:pt>
                <c:pt idx="2">
                  <c:v>3.9996612817049026E-2</c:v>
                </c:pt>
                <c:pt idx="3">
                  <c:v>4.0004704147577286E-2</c:v>
                </c:pt>
                <c:pt idx="4">
                  <c:v>4.0003590285778046E-2</c:v>
                </c:pt>
                <c:pt idx="5">
                  <c:v>3.9999999105930328E-2</c:v>
                </c:pt>
                <c:pt idx="6">
                  <c:v>3.9997443556785583E-2</c:v>
                </c:pt>
                <c:pt idx="7">
                  <c:v>4.0001660585403442E-2</c:v>
                </c:pt>
                <c:pt idx="8">
                  <c:v>4.0001954883337021E-2</c:v>
                </c:pt>
                <c:pt idx="9">
                  <c:v>2.9995109885931015E-2</c:v>
                </c:pt>
                <c:pt idx="10">
                  <c:v>2.4002142250537872E-2</c:v>
                </c:pt>
                <c:pt idx="11">
                  <c:v>2.1878398954868317E-2</c:v>
                </c:pt>
                <c:pt idx="12">
                  <c:v>1.8485544249415398E-2</c:v>
                </c:pt>
                <c:pt idx="13">
                  <c:v>2.478431910276413E-2</c:v>
                </c:pt>
                <c:pt idx="14">
                  <c:v>3.8193807005882263E-2</c:v>
                </c:pt>
                <c:pt idx="15">
                  <c:v>3.9795573800802231E-2</c:v>
                </c:pt>
                <c:pt idx="16">
                  <c:v>3.5155586898326874E-2</c:v>
                </c:pt>
              </c:numCache>
            </c:numRef>
          </c:val>
          <c:smooth val="0"/>
          <c:extLst>
            <c:ext xmlns:c16="http://schemas.microsoft.com/office/drawing/2014/chart" uri="{C3380CC4-5D6E-409C-BE32-E72D297353CC}">
              <c16:uniqueId val="{00000001-3FD3-456E-B486-04ADF5740E29}"/>
            </c:ext>
          </c:extLst>
        </c:ser>
        <c:ser>
          <c:idx val="1"/>
          <c:order val="2"/>
          <c:tx>
            <c:strRef>
              <c:f>'Fig A.3'!$D$2</c:f>
              <c:strCache>
                <c:ptCount val="1"/>
                <c:pt idx="0">
                  <c:v>ownperc_cond_p10</c:v>
                </c:pt>
              </c:strCache>
            </c:strRef>
          </c:tx>
          <c:spPr>
            <a:ln w="19050" cap="rnd" cmpd="sng" algn="ctr">
              <a:solidFill>
                <a:srgbClr val="EB5C40"/>
              </a:solidFill>
              <a:prstDash val="solid"/>
              <a:round/>
            </a:ln>
            <a:effectLst/>
          </c:spPr>
          <c:marker>
            <c:symbol val="none"/>
          </c:marker>
          <c:cat>
            <c:numRef>
              <c:f>'Fig A.3'!$A$3:$A$19</c:f>
              <c:numCache>
                <c:formatCode>0</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A.3'!$D$3:$D$19</c:f>
              <c:numCache>
                <c:formatCode>0%</c:formatCode>
                <c:ptCount val="17"/>
                <c:pt idx="0">
                  <c:v>0</c:v>
                </c:pt>
                <c:pt idx="1">
                  <c:v>0</c:v>
                </c:pt>
                <c:pt idx="2">
                  <c:v>0</c:v>
                </c:pt>
                <c:pt idx="3">
                  <c:v>0</c:v>
                </c:pt>
                <c:pt idx="4">
                  <c:v>0</c:v>
                </c:pt>
                <c:pt idx="5">
                  <c:v>0</c:v>
                </c:pt>
                <c:pt idx="6">
                  <c:v>0</c:v>
                </c:pt>
                <c:pt idx="7">
                  <c:v>0</c:v>
                </c:pt>
                <c:pt idx="8">
                  <c:v>0</c:v>
                </c:pt>
                <c:pt idx="9">
                  <c:v>0</c:v>
                </c:pt>
                <c:pt idx="10">
                  <c:v>3.6217949818819761E-3</c:v>
                </c:pt>
                <c:pt idx="11">
                  <c:v>3.5120057873427868E-3</c:v>
                </c:pt>
                <c:pt idx="12">
                  <c:v>4.3693832121789455E-3</c:v>
                </c:pt>
                <c:pt idx="13">
                  <c:v>1.0405217297375202E-2</c:v>
                </c:pt>
                <c:pt idx="14">
                  <c:v>1.960703544318676E-2</c:v>
                </c:pt>
                <c:pt idx="15">
                  <c:v>2.047065831720829E-2</c:v>
                </c:pt>
                <c:pt idx="16">
                  <c:v>1.5049570240080357E-2</c:v>
                </c:pt>
              </c:numCache>
            </c:numRef>
          </c:val>
          <c:smooth val="0"/>
          <c:extLst>
            <c:ext xmlns:c16="http://schemas.microsoft.com/office/drawing/2014/chart" uri="{C3380CC4-5D6E-409C-BE32-E72D297353CC}">
              <c16:uniqueId val="{00000002-3FD3-456E-B486-04ADF5740E29}"/>
            </c:ext>
          </c:extLst>
        </c:ser>
        <c:ser>
          <c:idx val="2"/>
          <c:order val="3"/>
          <c:tx>
            <c:strRef>
              <c:f>'Fig A.3'!$E$2</c:f>
              <c:strCache>
                <c:ptCount val="1"/>
                <c:pt idx="0">
                  <c:v>ownperc_cond_p90</c:v>
                </c:pt>
              </c:strCache>
            </c:strRef>
          </c:tx>
          <c:spPr>
            <a:ln w="19050" cap="rnd" cmpd="sng" algn="ctr">
              <a:solidFill>
                <a:srgbClr val="8F3363"/>
              </a:solidFill>
              <a:prstDash val="solid"/>
              <a:round/>
            </a:ln>
            <a:effectLst/>
          </c:spPr>
          <c:marker>
            <c:symbol val="none"/>
          </c:marker>
          <c:cat>
            <c:numRef>
              <c:f>'Fig A.3'!$A$3:$A$19</c:f>
              <c:numCache>
                <c:formatCode>0</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A.3'!$E$3:$E$19</c:f>
              <c:numCache>
                <c:formatCode>0%</c:formatCode>
                <c:ptCount val="17"/>
                <c:pt idx="0">
                  <c:v>6.5802663564682007E-2</c:v>
                </c:pt>
                <c:pt idx="1">
                  <c:v>6.6830992698669434E-2</c:v>
                </c:pt>
                <c:pt idx="2">
                  <c:v>6.9455705583095551E-2</c:v>
                </c:pt>
                <c:pt idx="3">
                  <c:v>7.1144945919513702E-2</c:v>
                </c:pt>
                <c:pt idx="4">
                  <c:v>7.0770576596260071E-2</c:v>
                </c:pt>
                <c:pt idx="5">
                  <c:v>7.2000205516815186E-2</c:v>
                </c:pt>
                <c:pt idx="6">
                  <c:v>7.2375215590000153E-2</c:v>
                </c:pt>
                <c:pt idx="7">
                  <c:v>7.7153109014034271E-2</c:v>
                </c:pt>
                <c:pt idx="8">
                  <c:v>8.0306746065616608E-2</c:v>
                </c:pt>
                <c:pt idx="9">
                  <c:v>7.5114257633686066E-2</c:v>
                </c:pt>
                <c:pt idx="10">
                  <c:v>7.4075371026992798E-2</c:v>
                </c:pt>
                <c:pt idx="11">
                  <c:v>7.5300224125385284E-2</c:v>
                </c:pt>
                <c:pt idx="12">
                  <c:v>7.3985256254673004E-2</c:v>
                </c:pt>
                <c:pt idx="13">
                  <c:v>7.3996700346469879E-2</c:v>
                </c:pt>
                <c:pt idx="14">
                  <c:v>7.5356155633926392E-2</c:v>
                </c:pt>
                <c:pt idx="15">
                  <c:v>8.000713586807251E-2</c:v>
                </c:pt>
                <c:pt idx="16">
                  <c:v>6.0807339847087798E-2</c:v>
                </c:pt>
              </c:numCache>
            </c:numRef>
          </c:val>
          <c:smooth val="0"/>
          <c:extLst>
            <c:ext xmlns:c16="http://schemas.microsoft.com/office/drawing/2014/chart" uri="{C3380CC4-5D6E-409C-BE32-E72D297353CC}">
              <c16:uniqueId val="{00000003-3FD3-456E-B486-04ADF5740E29}"/>
            </c:ext>
          </c:extLst>
        </c:ser>
        <c:dLbls>
          <c:showLegendKey val="0"/>
          <c:showVal val="0"/>
          <c:showCatName val="0"/>
          <c:showSerName val="0"/>
          <c:showPercent val="0"/>
          <c:showBubbleSize val="0"/>
        </c:dLbls>
        <c:smooth val="0"/>
        <c:axId val="218456832"/>
        <c:axId val="218458368"/>
      </c:lineChart>
      <c:catAx>
        <c:axId val="218456832"/>
        <c:scaling>
          <c:orientation val="minMax"/>
        </c:scaling>
        <c:delete val="0"/>
        <c:axPos val="b"/>
        <c:numFmt formatCode="General" sourceLinked="0"/>
        <c:majorTickMark val="out"/>
        <c:minorTickMark val="none"/>
        <c:tickLblPos val="nextTo"/>
        <c:spPr>
          <a:noFill/>
          <a:ln w="9525" cap="flat" cmpd="sng" algn="ctr">
            <a:solidFill>
              <a:schemeClr val="bg1">
                <a:lumMod val="75000"/>
              </a:scheme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8458368"/>
        <c:crosses val="autoZero"/>
        <c:auto val="1"/>
        <c:lblAlgn val="ctr"/>
        <c:lblOffset val="100"/>
        <c:tickLblSkip val="1"/>
        <c:noMultiLvlLbl val="0"/>
      </c:catAx>
      <c:valAx>
        <c:axId val="218458368"/>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Employee contribution rate (% of pay)</a:t>
                </a:r>
              </a:p>
            </c:rich>
          </c:tx>
          <c:layout>
            <c:manualLayout>
              <c:xMode val="edge"/>
              <c:yMode val="edge"/>
              <c:x val="0"/>
              <c:y val="0.110436507936507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midCat"/>
      </c:valAx>
      <c:spPr>
        <a:solidFill>
          <a:schemeClr val="bg1"/>
        </a:solidFill>
        <a:ln>
          <a:noFill/>
        </a:ln>
        <a:effectLst/>
      </c:spPr>
    </c:plotArea>
    <c:plotVisOnly val="1"/>
    <c:dispBlanksAs val="gap"/>
    <c:showDLblsOverMax val="0"/>
  </c:chart>
  <c:spPr>
    <a:solidFill>
      <a:srgbClr val="FFFFFF"/>
    </a:solid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070618435907"/>
          <c:y val="2.2775305260755455E-2"/>
          <c:w val="0.81876665665745052"/>
          <c:h val="0.86598333903914171"/>
        </c:manualLayout>
      </c:layout>
      <c:scatterChart>
        <c:scatterStyle val="lineMarker"/>
        <c:varyColors val="0"/>
        <c:ser>
          <c:idx val="1"/>
          <c:order val="0"/>
          <c:tx>
            <c:strRef>
              <c:f>'Fig 3'!$B$2</c:f>
              <c:strCache>
                <c:ptCount val="1"/>
                <c:pt idx="0">
                  <c:v>Increase pay by 5% in 2022−23, then with inflation in 2023−24 and 2024−25</c:v>
                </c:pt>
              </c:strCache>
            </c:strRef>
          </c:tx>
          <c:spPr>
            <a:ln w="19050" cap="rnd" cmpd="sng" algn="ctr">
              <a:solidFill>
                <a:schemeClr val="accent6"/>
              </a:solidFill>
              <a:prstDash val="solid"/>
              <a:round/>
            </a:ln>
            <a:effectLst/>
          </c:spPr>
          <c:marker>
            <c:symbol val="none"/>
          </c:marker>
          <c:dPt>
            <c:idx val="10"/>
            <c:marker>
              <c:symbol val="square"/>
              <c:size val="6"/>
              <c:spPr>
                <a:solidFill>
                  <a:schemeClr val="accent6"/>
                </a:solidFill>
                <a:ln>
                  <a:solidFill>
                    <a:schemeClr val="accent6"/>
                  </a:solidFill>
                </a:ln>
              </c:spPr>
            </c:marker>
            <c:bubble3D val="0"/>
            <c:extLst>
              <c:ext xmlns:c16="http://schemas.microsoft.com/office/drawing/2014/chart" uri="{C3380CC4-5D6E-409C-BE32-E72D297353CC}">
                <c16:uniqueId val="{00000000-7CDF-4540-9F25-F5DCBC7B0A27}"/>
              </c:ext>
            </c:extLst>
          </c:dPt>
          <c:dPt>
            <c:idx val="15"/>
            <c:bubble3D val="0"/>
            <c:extLst>
              <c:ext xmlns:c16="http://schemas.microsoft.com/office/drawing/2014/chart" uri="{C3380CC4-5D6E-409C-BE32-E72D297353CC}">
                <c16:uniqueId val="{00000001-7CDF-4540-9F25-F5DCBC7B0A27}"/>
              </c:ext>
            </c:extLst>
          </c:dPt>
          <c:xVal>
            <c:numRef>
              <c:f>'Fig 3'!$A$3:$A$55</c:f>
              <c:numCache>
                <c:formatCode>General</c:formatCode>
                <c:ptCount val="53"/>
                <c:pt idx="0" formatCode="0">
                  <c:v>0</c:v>
                </c:pt>
                <c:pt idx="1">
                  <c:v>1</c:v>
                </c:pt>
                <c:pt idx="2">
                  <c:v>2</c:v>
                </c:pt>
                <c:pt idx="3">
                  <c:v>3</c:v>
                </c:pt>
                <c:pt idx="4">
                  <c:v>4</c:v>
                </c:pt>
                <c:pt idx="5">
                  <c:v>5</c:v>
                </c:pt>
                <c:pt idx="6">
                  <c:v>6</c:v>
                </c:pt>
                <c:pt idx="7">
                  <c:v>7</c:v>
                </c:pt>
                <c:pt idx="8" formatCode="0">
                  <c:v>8</c:v>
                </c:pt>
                <c:pt idx="9">
                  <c:v>9</c:v>
                </c:pt>
                <c:pt idx="10">
                  <c:v>10</c:v>
                </c:pt>
                <c:pt idx="11">
                  <c:v>10.590157681826595</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25.038301168618226</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xVal>
          <c:yVal>
            <c:numRef>
              <c:f>'Fig 3'!$B$3:$B$55</c:f>
              <c:numCache>
                <c:formatCode>General</c:formatCode>
                <c:ptCount val="53"/>
                <c:pt idx="0">
                  <c:v>-222287.02503166086</c:v>
                </c:pt>
                <c:pt idx="1">
                  <c:v>-201297.06135877612</c:v>
                </c:pt>
                <c:pt idx="2">
                  <c:v>-180307.09768589138</c:v>
                </c:pt>
                <c:pt idx="3">
                  <c:v>-159317.13401300661</c:v>
                </c:pt>
                <c:pt idx="4">
                  <c:v>-138327.170340121</c:v>
                </c:pt>
                <c:pt idx="5">
                  <c:v>-117337.20666723713</c:v>
                </c:pt>
                <c:pt idx="6">
                  <c:v>-96347.242994351487</c:v>
                </c:pt>
                <c:pt idx="7">
                  <c:v>-75357.279321467635</c:v>
                </c:pt>
                <c:pt idx="8">
                  <c:v>-54367.315648581993</c:v>
                </c:pt>
                <c:pt idx="9">
                  <c:v>-33377.351975698133</c:v>
                </c:pt>
                <c:pt idx="10">
                  <c:v>-12387.388302812496</c:v>
                </c:pt>
                <c:pt idx="11">
                  <c:v>0</c:v>
                </c:pt>
                <c:pt idx="12">
                  <c:v>8602.5753700722526</c:v>
                </c:pt>
                <c:pt idx="13">
                  <c:v>29592.539042957</c:v>
                </c:pt>
                <c:pt idx="14">
                  <c:v>50582.502715841751</c:v>
                </c:pt>
                <c:pt idx="15">
                  <c:v>71572.466388725603</c:v>
                </c:pt>
                <c:pt idx="16">
                  <c:v>92562.430061611245</c:v>
                </c:pt>
                <c:pt idx="17">
                  <c:v>113552.393734496</c:v>
                </c:pt>
                <c:pt idx="18">
                  <c:v>134542.35740738074</c:v>
                </c:pt>
                <c:pt idx="19">
                  <c:v>155532.32108026548</c:v>
                </c:pt>
                <c:pt idx="20">
                  <c:v>176522.28475315025</c:v>
                </c:pt>
                <c:pt idx="21">
                  <c:v>197512.24842603499</c:v>
                </c:pt>
                <c:pt idx="22">
                  <c:v>218502.21209891973</c:v>
                </c:pt>
                <c:pt idx="23">
                  <c:v>239492.1757718045</c:v>
                </c:pt>
                <c:pt idx="24">
                  <c:v>260482.13944469011</c:v>
                </c:pt>
                <c:pt idx="25">
                  <c:v>281472.10311757401</c:v>
                </c:pt>
                <c:pt idx="26">
                  <c:v>302462.06679045962</c:v>
                </c:pt>
                <c:pt idx="27">
                  <c:v>303266.00692838477</c:v>
                </c:pt>
                <c:pt idx="28">
                  <c:v>323452.03046334349</c:v>
                </c:pt>
                <c:pt idx="29">
                  <c:v>344441.9941362291</c:v>
                </c:pt>
                <c:pt idx="30">
                  <c:v>365431.95780911384</c:v>
                </c:pt>
                <c:pt idx="31">
                  <c:v>386421.92148199864</c:v>
                </c:pt>
                <c:pt idx="32">
                  <c:v>407411.88515488338</c:v>
                </c:pt>
                <c:pt idx="33">
                  <c:v>428401.84882776724</c:v>
                </c:pt>
                <c:pt idx="34">
                  <c:v>449391.81250065286</c:v>
                </c:pt>
                <c:pt idx="35">
                  <c:v>470381.7761735376</c:v>
                </c:pt>
                <c:pt idx="36">
                  <c:v>491371.73984642234</c:v>
                </c:pt>
                <c:pt idx="37">
                  <c:v>512361.70351930708</c:v>
                </c:pt>
                <c:pt idx="38">
                  <c:v>533351.66719219182</c:v>
                </c:pt>
                <c:pt idx="39">
                  <c:v>554341.63086507656</c:v>
                </c:pt>
                <c:pt idx="40">
                  <c:v>575331.5945379613</c:v>
                </c:pt>
                <c:pt idx="41">
                  <c:v>596321.55821084604</c:v>
                </c:pt>
                <c:pt idx="42">
                  <c:v>617311.52188373171</c:v>
                </c:pt>
                <c:pt idx="43">
                  <c:v>638301.48555661563</c:v>
                </c:pt>
                <c:pt idx="44">
                  <c:v>659291.44922950119</c:v>
                </c:pt>
                <c:pt idx="45">
                  <c:v>680281.41290238511</c:v>
                </c:pt>
                <c:pt idx="46">
                  <c:v>701271.37657527067</c:v>
                </c:pt>
                <c:pt idx="47">
                  <c:v>722261.34024815552</c:v>
                </c:pt>
                <c:pt idx="48">
                  <c:v>743251.30392104026</c:v>
                </c:pt>
                <c:pt idx="49">
                  <c:v>764241.267593925</c:v>
                </c:pt>
                <c:pt idx="50">
                  <c:v>785231.23126680974</c:v>
                </c:pt>
                <c:pt idx="51">
                  <c:v>806221.19493969448</c:v>
                </c:pt>
                <c:pt idx="52" formatCode="0.0">
                  <c:v>827211.15861257829</c:v>
                </c:pt>
              </c:numCache>
            </c:numRef>
          </c:yVal>
          <c:smooth val="0"/>
          <c:extLst>
            <c:ext xmlns:c16="http://schemas.microsoft.com/office/drawing/2014/chart" uri="{C3380CC4-5D6E-409C-BE32-E72D297353CC}">
              <c16:uniqueId val="{00000003-DE23-46A9-90FF-FFCC0D50AFB4}"/>
            </c:ext>
          </c:extLst>
        </c:ser>
        <c:ser>
          <c:idx val="2"/>
          <c:order val="1"/>
          <c:tx>
            <c:strRef>
              <c:f>'Fig 3'!$C$2</c:f>
              <c:strCache>
                <c:ptCount val="1"/>
                <c:pt idx="0">
                  <c:v>Inflation-matching pay award in 2022−23, 2023−24 and 2024−25</c:v>
                </c:pt>
              </c:strCache>
            </c:strRef>
          </c:tx>
          <c:spPr>
            <a:ln w="19050" cap="rnd" cmpd="sng" algn="ctr">
              <a:solidFill>
                <a:schemeClr val="accent5"/>
              </a:solidFill>
              <a:prstDash val="solid"/>
              <a:round/>
            </a:ln>
            <a:effectLst/>
          </c:spPr>
          <c:marker>
            <c:symbol val="none"/>
          </c:marker>
          <c:dPt>
            <c:idx val="25"/>
            <c:marker>
              <c:symbol val="square"/>
              <c:size val="6"/>
              <c:spPr>
                <a:solidFill>
                  <a:schemeClr val="accent5"/>
                </a:solidFill>
                <a:ln>
                  <a:solidFill>
                    <a:schemeClr val="accent5"/>
                  </a:solidFill>
                </a:ln>
              </c:spPr>
            </c:marker>
            <c:bubble3D val="0"/>
            <c:extLst>
              <c:ext xmlns:c16="http://schemas.microsoft.com/office/drawing/2014/chart" uri="{C3380CC4-5D6E-409C-BE32-E72D297353CC}">
                <c16:uniqueId val="{00000002-7CDF-4540-9F25-F5DCBC7B0A27}"/>
              </c:ext>
            </c:extLst>
          </c:dPt>
          <c:dPt>
            <c:idx val="32"/>
            <c:bubble3D val="0"/>
            <c:extLst>
              <c:ext xmlns:c16="http://schemas.microsoft.com/office/drawing/2014/chart" uri="{C3380CC4-5D6E-409C-BE32-E72D297353CC}">
                <c16:uniqueId val="{00000003-7CDF-4540-9F25-F5DCBC7B0A27}"/>
              </c:ext>
            </c:extLst>
          </c:dPt>
          <c:xVal>
            <c:numRef>
              <c:f>'Fig 3'!$A$3:$A$55</c:f>
              <c:numCache>
                <c:formatCode>General</c:formatCode>
                <c:ptCount val="53"/>
                <c:pt idx="0" formatCode="0">
                  <c:v>0</c:v>
                </c:pt>
                <c:pt idx="1">
                  <c:v>1</c:v>
                </c:pt>
                <c:pt idx="2">
                  <c:v>2</c:v>
                </c:pt>
                <c:pt idx="3">
                  <c:v>3</c:v>
                </c:pt>
                <c:pt idx="4">
                  <c:v>4</c:v>
                </c:pt>
                <c:pt idx="5">
                  <c:v>5</c:v>
                </c:pt>
                <c:pt idx="6">
                  <c:v>6</c:v>
                </c:pt>
                <c:pt idx="7">
                  <c:v>7</c:v>
                </c:pt>
                <c:pt idx="8" formatCode="0">
                  <c:v>8</c:v>
                </c:pt>
                <c:pt idx="9">
                  <c:v>9</c:v>
                </c:pt>
                <c:pt idx="10">
                  <c:v>10</c:v>
                </c:pt>
                <c:pt idx="11">
                  <c:v>10.590157681826595</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25.038301168618226</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xVal>
          <c:yVal>
            <c:numRef>
              <c:f>'Fig 3'!$C$3:$C$55</c:f>
              <c:numCache>
                <c:formatCode>General</c:formatCode>
                <c:ptCount val="53"/>
                <c:pt idx="0">
                  <c:v>-499380.32306011679</c:v>
                </c:pt>
                <c:pt idx="1">
                  <c:v>-479435.66628420074</c:v>
                </c:pt>
                <c:pt idx="2">
                  <c:v>-459491.00950828381</c:v>
                </c:pt>
                <c:pt idx="3">
                  <c:v>-439546.35273236776</c:v>
                </c:pt>
                <c:pt idx="4">
                  <c:v>-419601.69595645083</c:v>
                </c:pt>
                <c:pt idx="5">
                  <c:v>-399657.03918053472</c:v>
                </c:pt>
                <c:pt idx="6">
                  <c:v>-379712.38240461779</c:v>
                </c:pt>
                <c:pt idx="7">
                  <c:v>-359767.72562870174</c:v>
                </c:pt>
                <c:pt idx="8">
                  <c:v>-339823.06885278481</c:v>
                </c:pt>
                <c:pt idx="9">
                  <c:v>-319878.41207686876</c:v>
                </c:pt>
                <c:pt idx="10" formatCode="0.0">
                  <c:v>-299933.75530095177</c:v>
                </c:pt>
                <c:pt idx="11" formatCode="0.0">
                  <c:v>-288163.26289325021</c:v>
                </c:pt>
                <c:pt idx="12" formatCode="0.0">
                  <c:v>-279989.09852503572</c:v>
                </c:pt>
                <c:pt idx="13" formatCode="0.0">
                  <c:v>-260044.44174911967</c:v>
                </c:pt>
                <c:pt idx="14" formatCode="0.0">
                  <c:v>-240099.78497320361</c:v>
                </c:pt>
                <c:pt idx="15" formatCode="0.0">
                  <c:v>-220155.12819728756</c:v>
                </c:pt>
                <c:pt idx="16" formatCode="0.0">
                  <c:v>-200210.4714213706</c:v>
                </c:pt>
                <c:pt idx="17" formatCode="0.0">
                  <c:v>-180265.81464545455</c:v>
                </c:pt>
                <c:pt idx="18" formatCode="0.0">
                  <c:v>-160321.15786953759</c:v>
                </c:pt>
                <c:pt idx="19" formatCode="0.0">
                  <c:v>-140376.50109362154</c:v>
                </c:pt>
                <c:pt idx="20" formatCode="0.0">
                  <c:v>-120431.8443177046</c:v>
                </c:pt>
                <c:pt idx="21" formatCode="0.0">
                  <c:v>-100487.18754178853</c:v>
                </c:pt>
                <c:pt idx="22" formatCode="0.0">
                  <c:v>-80542.53076587159</c:v>
                </c:pt>
                <c:pt idx="23" formatCode="0.0">
                  <c:v>-60597.873989955529</c:v>
                </c:pt>
                <c:pt idx="24" formatCode="0.0">
                  <c:v>-40653.217214038581</c:v>
                </c:pt>
                <c:pt idx="25" formatCode="0.0">
                  <c:v>-20708.560438122524</c:v>
                </c:pt>
                <c:pt idx="26" formatCode="0.0">
                  <c:v>-763.90366220557837</c:v>
                </c:pt>
                <c:pt idx="27" formatCode="0.0">
                  <c:v>0</c:v>
                </c:pt>
                <c:pt idx="28" formatCode="0.0">
                  <c:v>19180.753113710482</c:v>
                </c:pt>
                <c:pt idx="29" formatCode="0.0">
                  <c:v>39125.40988962743</c:v>
                </c:pt>
                <c:pt idx="30" formatCode="0.0">
                  <c:v>59070.066665543483</c:v>
                </c:pt>
                <c:pt idx="31" formatCode="0.0">
                  <c:v>79014.723441460432</c:v>
                </c:pt>
                <c:pt idx="32" formatCode="0.0">
                  <c:v>98959.380217376485</c:v>
                </c:pt>
                <c:pt idx="33" formatCode="0.0">
                  <c:v>118904.03699329255</c:v>
                </c:pt>
                <c:pt idx="34" formatCode="0.0">
                  <c:v>138848.69376920949</c:v>
                </c:pt>
                <c:pt idx="35" formatCode="0.0">
                  <c:v>158793.35054512555</c:v>
                </c:pt>
                <c:pt idx="36" formatCode="0.0">
                  <c:v>178738.0073210425</c:v>
                </c:pt>
                <c:pt idx="37" formatCode="0.0">
                  <c:v>198682.66409695856</c:v>
                </c:pt>
                <c:pt idx="38" formatCode="0.0">
                  <c:v>218627.32087287551</c:v>
                </c:pt>
                <c:pt idx="39" formatCode="0.0">
                  <c:v>238571.97764879157</c:v>
                </c:pt>
                <c:pt idx="40" formatCode="0.0">
                  <c:v>258516.63442470852</c:v>
                </c:pt>
                <c:pt idx="41" formatCode="0.0">
                  <c:v>278461.29120062455</c:v>
                </c:pt>
                <c:pt idx="42" formatCode="0.0">
                  <c:v>298405.94797654153</c:v>
                </c:pt>
                <c:pt idx="43" formatCode="0.0">
                  <c:v>318350.60475245758</c:v>
                </c:pt>
                <c:pt idx="44" formatCode="0.0">
                  <c:v>338295.26152837451</c:v>
                </c:pt>
                <c:pt idx="45" formatCode="0.0">
                  <c:v>358239.91830429056</c:v>
                </c:pt>
                <c:pt idx="46" formatCode="0.0">
                  <c:v>378184.57508020755</c:v>
                </c:pt>
                <c:pt idx="47" formatCode="0.0">
                  <c:v>398129.2318561236</c:v>
                </c:pt>
                <c:pt idx="48" formatCode="0.0">
                  <c:v>418073.88863204053</c:v>
                </c:pt>
                <c:pt idx="49" formatCode="0.0">
                  <c:v>438018.54540795658</c:v>
                </c:pt>
                <c:pt idx="50" formatCode="0.0">
                  <c:v>457963.20218387264</c:v>
                </c:pt>
                <c:pt idx="51" formatCode="0.0">
                  <c:v>477907.85895978869</c:v>
                </c:pt>
                <c:pt idx="52" formatCode="0.0">
                  <c:v>497852.51573570474</c:v>
                </c:pt>
              </c:numCache>
            </c:numRef>
          </c:yVal>
          <c:smooth val="0"/>
          <c:extLst>
            <c:ext xmlns:c16="http://schemas.microsoft.com/office/drawing/2014/chart" uri="{C3380CC4-5D6E-409C-BE32-E72D297353CC}">
              <c16:uniqueId val="{00000007-DE23-46A9-90FF-FFCC0D50AFB4}"/>
            </c:ext>
          </c:extLst>
        </c:ser>
        <c:dLbls>
          <c:showLegendKey val="0"/>
          <c:showVal val="0"/>
          <c:showCatName val="0"/>
          <c:showSerName val="0"/>
          <c:showPercent val="0"/>
          <c:showBubbleSize val="0"/>
        </c:dLbls>
        <c:axId val="218456832"/>
        <c:axId val="218458368"/>
      </c:scatterChart>
      <c:valAx>
        <c:axId val="218456832"/>
        <c:scaling>
          <c:orientation val="minMax"/>
          <c:max val="50"/>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Change in spending from planned 2024</a:t>
                </a:r>
                <a:r>
                  <a:rPr lang="en-GB">
                    <a:latin typeface="Arial" panose="020B0604020202020204" pitchFamily="34" charset="0"/>
                    <a:cs typeface="Arial" panose="020B0604020202020204" pitchFamily="34" charset="0"/>
                  </a:rPr>
                  <a:t>−</a:t>
                </a:r>
                <a:r>
                  <a:rPr lang="en-GB"/>
                  <a:t>25 level (£</a:t>
                </a:r>
                <a:r>
                  <a:rPr lang="en-GB" baseline="0"/>
                  <a:t> </a:t>
                </a:r>
                <a:r>
                  <a:rPr lang="en-GB"/>
                  <a:t>billion)</a:t>
                </a:r>
              </a:p>
            </c:rich>
          </c:tx>
          <c:overlay val="0"/>
          <c:spPr>
            <a:noFill/>
            <a:ln>
              <a:noFill/>
            </a:ln>
            <a:effectLst/>
          </c:spPr>
        </c:title>
        <c:numFmt formatCode="0" sourceLinked="1"/>
        <c:majorTickMark val="none"/>
        <c:minorTickMark val="none"/>
        <c:tickLblPos val="low"/>
        <c:spPr>
          <a:noFill/>
          <a:ln w="9525" cap="flat" cmpd="sng" algn="ctr">
            <a:solidFill>
              <a:schemeClr val="bg1">
                <a:lumMod val="7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8458368"/>
        <c:crossesAt val="0"/>
        <c:crossBetween val="midCat"/>
        <c:majorUnit val="5"/>
      </c:valAx>
      <c:valAx>
        <c:axId val="218458368"/>
        <c:scaling>
          <c:orientation val="minMax"/>
          <c:max val="1000000"/>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Change in employment</a:t>
                </a:r>
              </a:p>
            </c:rich>
          </c:tx>
          <c:overlay val="0"/>
          <c:spPr>
            <a:noFill/>
            <a:ln>
              <a:noFill/>
            </a:ln>
            <a:effectLst/>
          </c:sp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midCat"/>
      </c:valAx>
      <c:spPr>
        <a:solidFill>
          <a:schemeClr val="bg1"/>
        </a:solidFill>
        <a:ln>
          <a:noFill/>
        </a:ln>
        <a:effectLst/>
      </c:spPr>
    </c:plotArea>
    <c:legend>
      <c:legendPos val="t"/>
      <c:layout>
        <c:manualLayout>
          <c:xMode val="edge"/>
          <c:yMode val="edge"/>
          <c:x val="0.12390013712923205"/>
          <c:y val="2.0522880292137394E-2"/>
          <c:w val="0.86754456700041616"/>
          <c:h val="0.1076327741640990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legend>
    <c:plotVisOnly val="1"/>
    <c:dispBlanksAs val="gap"/>
    <c:showDLblsOverMax val="0"/>
  </c:chart>
  <c:spPr>
    <a:no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86030477533591"/>
          <c:y val="3.5549640715072758E-2"/>
          <c:w val="0.82857117419345649"/>
          <c:h val="0.78271213630901004"/>
        </c:manualLayout>
      </c:layout>
      <c:lineChart>
        <c:grouping val="standard"/>
        <c:varyColors val="0"/>
        <c:ser>
          <c:idx val="2"/>
          <c:order val="0"/>
          <c:tx>
            <c:strRef>
              <c:f>'Fig 4'!$B$2</c:f>
              <c:strCache>
                <c:ptCount val="1"/>
                <c:pt idx="0">
                  <c:v>Private</c:v>
                </c:pt>
              </c:strCache>
            </c:strRef>
          </c:tx>
          <c:spPr>
            <a:ln w="19050" cap="rnd" cmpd="sng" algn="ctr">
              <a:solidFill>
                <a:srgbClr val="334F56"/>
              </a:solidFill>
              <a:prstDash val="solid"/>
              <a:round/>
            </a:ln>
            <a:effectLst/>
          </c:spPr>
          <c:marker>
            <c:symbol val="none"/>
          </c:marker>
          <c:cat>
            <c:numRef>
              <c:f>'Fig 4'!$A$3:$A$189</c:f>
              <c:numCache>
                <c:formatCode>mmm\-yy</c:formatCode>
                <c:ptCount val="18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pt idx="168">
                  <c:v>44197</c:v>
                </c:pt>
                <c:pt idx="169">
                  <c:v>44228</c:v>
                </c:pt>
                <c:pt idx="170">
                  <c:v>44256</c:v>
                </c:pt>
                <c:pt idx="171">
                  <c:v>44287</c:v>
                </c:pt>
                <c:pt idx="172">
                  <c:v>44317</c:v>
                </c:pt>
                <c:pt idx="173">
                  <c:v>44348</c:v>
                </c:pt>
                <c:pt idx="174">
                  <c:v>44378</c:v>
                </c:pt>
                <c:pt idx="175">
                  <c:v>44409</c:v>
                </c:pt>
                <c:pt idx="176">
                  <c:v>44440</c:v>
                </c:pt>
                <c:pt idx="177">
                  <c:v>44470</c:v>
                </c:pt>
                <c:pt idx="178">
                  <c:v>44501</c:v>
                </c:pt>
                <c:pt idx="179">
                  <c:v>44531</c:v>
                </c:pt>
                <c:pt idx="180">
                  <c:v>44562</c:v>
                </c:pt>
                <c:pt idx="181">
                  <c:v>44593</c:v>
                </c:pt>
                <c:pt idx="182">
                  <c:v>44621</c:v>
                </c:pt>
                <c:pt idx="183">
                  <c:v>44652</c:v>
                </c:pt>
                <c:pt idx="184" formatCode="mmm\ yy">
                  <c:v>44682</c:v>
                </c:pt>
                <c:pt idx="185" formatCode="mmm\ yy">
                  <c:v>44713</c:v>
                </c:pt>
                <c:pt idx="186" formatCode="mmm\ yy">
                  <c:v>44743</c:v>
                </c:pt>
              </c:numCache>
            </c:numRef>
          </c:cat>
          <c:val>
            <c:numRef>
              <c:f>'Fig 4'!$B$3:$B$189</c:f>
              <c:numCache>
                <c:formatCode>General</c:formatCode>
                <c:ptCount val="187"/>
                <c:pt idx="0">
                  <c:v>31600.478579891842</c:v>
                </c:pt>
                <c:pt idx="1">
                  <c:v>32319.246988322324</c:v>
                </c:pt>
                <c:pt idx="2">
                  <c:v>31315.892253344926</c:v>
                </c:pt>
                <c:pt idx="3">
                  <c:v>31274.791755286649</c:v>
                </c:pt>
                <c:pt idx="4">
                  <c:v>31343.988177012245</c:v>
                </c:pt>
                <c:pt idx="5">
                  <c:v>31493.452036799994</c:v>
                </c:pt>
                <c:pt idx="6">
                  <c:v>31821.18903205777</c:v>
                </c:pt>
                <c:pt idx="7">
                  <c:v>31813.197378739569</c:v>
                </c:pt>
                <c:pt idx="8">
                  <c:v>31996.121248647665</c:v>
                </c:pt>
                <c:pt idx="9">
                  <c:v>31711.145408700715</c:v>
                </c:pt>
                <c:pt idx="10">
                  <c:v>31917.344873630445</c:v>
                </c:pt>
                <c:pt idx="11">
                  <c:v>31676.553381710772</c:v>
                </c:pt>
                <c:pt idx="12">
                  <c:v>32088.14355568324</c:v>
                </c:pt>
                <c:pt idx="13">
                  <c:v>32758.572175075184</c:v>
                </c:pt>
                <c:pt idx="14">
                  <c:v>32152.68826570177</c:v>
                </c:pt>
                <c:pt idx="15">
                  <c:v>31781.719027099065</c:v>
                </c:pt>
                <c:pt idx="16">
                  <c:v>31686.594142823695</c:v>
                </c:pt>
                <c:pt idx="17">
                  <c:v>31480.080338061893</c:v>
                </c:pt>
                <c:pt idx="18">
                  <c:v>31487.590710191223</c:v>
                </c:pt>
                <c:pt idx="19">
                  <c:v>31342.463623808955</c:v>
                </c:pt>
                <c:pt idx="20">
                  <c:v>31259.694349763657</c:v>
                </c:pt>
                <c:pt idx="21">
                  <c:v>31444.438077080413</c:v>
                </c:pt>
                <c:pt idx="22">
                  <c:v>31380.713254531955</c:v>
                </c:pt>
                <c:pt idx="23">
                  <c:v>31480.148980083588</c:v>
                </c:pt>
                <c:pt idx="24">
                  <c:v>31543.030434052656</c:v>
                </c:pt>
                <c:pt idx="25">
                  <c:v>30142.672593919262</c:v>
                </c:pt>
                <c:pt idx="26">
                  <c:v>29278.436774751892</c:v>
                </c:pt>
                <c:pt idx="27">
                  <c:v>31359.041371435887</c:v>
                </c:pt>
                <c:pt idx="28">
                  <c:v>31045.922441561772</c:v>
                </c:pt>
                <c:pt idx="29">
                  <c:v>30968.057454074918</c:v>
                </c:pt>
                <c:pt idx="30">
                  <c:v>30861.215594040004</c:v>
                </c:pt>
                <c:pt idx="31">
                  <c:v>30809.018955397514</c:v>
                </c:pt>
                <c:pt idx="32">
                  <c:v>30803.706153534771</c:v>
                </c:pt>
                <c:pt idx="33">
                  <c:v>30827.915588188233</c:v>
                </c:pt>
                <c:pt idx="34">
                  <c:v>30759.531859032057</c:v>
                </c:pt>
                <c:pt idx="35">
                  <c:v>30756.692182709558</c:v>
                </c:pt>
                <c:pt idx="36">
                  <c:v>30720.118727578385</c:v>
                </c:pt>
                <c:pt idx="37">
                  <c:v>31285.166688868318</c:v>
                </c:pt>
                <c:pt idx="38">
                  <c:v>30674.949817653691</c:v>
                </c:pt>
                <c:pt idx="39">
                  <c:v>30391.316037132812</c:v>
                </c:pt>
                <c:pt idx="40">
                  <c:v>30543.081544861267</c:v>
                </c:pt>
                <c:pt idx="41">
                  <c:v>30252.317952313966</c:v>
                </c:pt>
                <c:pt idx="42">
                  <c:v>30588.999318591999</c:v>
                </c:pt>
                <c:pt idx="43">
                  <c:v>30591.207319906192</c:v>
                </c:pt>
                <c:pt idx="44">
                  <c:v>30681.78540573451</c:v>
                </c:pt>
                <c:pt idx="45">
                  <c:v>30627.632922908608</c:v>
                </c:pt>
                <c:pt idx="46">
                  <c:v>30556.258352533332</c:v>
                </c:pt>
                <c:pt idx="47">
                  <c:v>30131.996434170556</c:v>
                </c:pt>
                <c:pt idx="48">
                  <c:v>31100.552285349022</c:v>
                </c:pt>
                <c:pt idx="49">
                  <c:v>30506.702817194371</c:v>
                </c:pt>
                <c:pt idx="50">
                  <c:v>30329.767610545139</c:v>
                </c:pt>
                <c:pt idx="51">
                  <c:v>29918.204977954985</c:v>
                </c:pt>
                <c:pt idx="52">
                  <c:v>30065.510905735191</c:v>
                </c:pt>
                <c:pt idx="53">
                  <c:v>30140.339799734764</c:v>
                </c:pt>
                <c:pt idx="54">
                  <c:v>30227.616277501606</c:v>
                </c:pt>
                <c:pt idx="55">
                  <c:v>30010.288290555909</c:v>
                </c:pt>
                <c:pt idx="56">
                  <c:v>29853.725737036191</c:v>
                </c:pt>
                <c:pt idx="57">
                  <c:v>29968.307864081271</c:v>
                </c:pt>
                <c:pt idx="58">
                  <c:v>29947.205295094402</c:v>
                </c:pt>
                <c:pt idx="59">
                  <c:v>29768.687198475789</c:v>
                </c:pt>
                <c:pt idx="60">
                  <c:v>30028.213935540447</c:v>
                </c:pt>
                <c:pt idx="61">
                  <c:v>29809.833064885715</c:v>
                </c:pt>
                <c:pt idx="62">
                  <c:v>29745.238424085532</c:v>
                </c:pt>
                <c:pt idx="63">
                  <c:v>29786.065251428565</c:v>
                </c:pt>
                <c:pt idx="64">
                  <c:v>29800.43651097059</c:v>
                </c:pt>
                <c:pt idx="65">
                  <c:v>29964.345197593306</c:v>
                </c:pt>
                <c:pt idx="66">
                  <c:v>30023.79619741191</c:v>
                </c:pt>
                <c:pt idx="67">
                  <c:v>29898.22743218148</c:v>
                </c:pt>
                <c:pt idx="68">
                  <c:v>29753.100645360992</c:v>
                </c:pt>
                <c:pt idx="69">
                  <c:v>29584.353691497519</c:v>
                </c:pt>
                <c:pt idx="70">
                  <c:v>29647.879318183921</c:v>
                </c:pt>
                <c:pt idx="71">
                  <c:v>29372.203523237818</c:v>
                </c:pt>
                <c:pt idx="72">
                  <c:v>29568.531088602063</c:v>
                </c:pt>
                <c:pt idx="73">
                  <c:v>29471.840800768001</c:v>
                </c:pt>
                <c:pt idx="74">
                  <c:v>28828.914864937426</c:v>
                </c:pt>
                <c:pt idx="75">
                  <c:v>30365.504261040001</c:v>
                </c:pt>
                <c:pt idx="76">
                  <c:v>29667.130524777189</c:v>
                </c:pt>
                <c:pt idx="77">
                  <c:v>29611.495723361637</c:v>
                </c:pt>
                <c:pt idx="78">
                  <c:v>29561.616819110201</c:v>
                </c:pt>
                <c:pt idx="79">
                  <c:v>29497.691018424393</c:v>
                </c:pt>
                <c:pt idx="80">
                  <c:v>29389.715399358058</c:v>
                </c:pt>
                <c:pt idx="81">
                  <c:v>29347.866699726317</c:v>
                </c:pt>
                <c:pt idx="82">
                  <c:v>29371.732587221053</c:v>
                </c:pt>
                <c:pt idx="83">
                  <c:v>29350.624353217743</c:v>
                </c:pt>
                <c:pt idx="84">
                  <c:v>29596.387167435867</c:v>
                </c:pt>
                <c:pt idx="85">
                  <c:v>29706.119334684161</c:v>
                </c:pt>
                <c:pt idx="86">
                  <c:v>28723.54608802417</c:v>
                </c:pt>
                <c:pt idx="87">
                  <c:v>29361.305101465063</c:v>
                </c:pt>
                <c:pt idx="88">
                  <c:v>29392.572934086751</c:v>
                </c:pt>
                <c:pt idx="89">
                  <c:v>29526.641203940679</c:v>
                </c:pt>
                <c:pt idx="90">
                  <c:v>29196.844005103616</c:v>
                </c:pt>
                <c:pt idx="91">
                  <c:v>29327.25647333093</c:v>
                </c:pt>
                <c:pt idx="92">
                  <c:v>29529.572094859202</c:v>
                </c:pt>
                <c:pt idx="93">
                  <c:v>29628.645371220784</c:v>
                </c:pt>
                <c:pt idx="94">
                  <c:v>29688.729205871467</c:v>
                </c:pt>
                <c:pt idx="95">
                  <c:v>29939.180008196996</c:v>
                </c:pt>
                <c:pt idx="96">
                  <c:v>29941.055891646778</c:v>
                </c:pt>
                <c:pt idx="97">
                  <c:v>30066.112557399803</c:v>
                </c:pt>
                <c:pt idx="98">
                  <c:v>30134.879958221693</c:v>
                </c:pt>
                <c:pt idx="99">
                  <c:v>30139.631278443245</c:v>
                </c:pt>
                <c:pt idx="100">
                  <c:v>30140.258066306495</c:v>
                </c:pt>
                <c:pt idx="101">
                  <c:v>30159.669722742859</c:v>
                </c:pt>
                <c:pt idx="102">
                  <c:v>30298.394723937603</c:v>
                </c:pt>
                <c:pt idx="103">
                  <c:v>30274.406804295912</c:v>
                </c:pt>
                <c:pt idx="104">
                  <c:v>30121.808902970057</c:v>
                </c:pt>
                <c:pt idx="105">
                  <c:v>30165.255394174277</c:v>
                </c:pt>
                <c:pt idx="106">
                  <c:v>30210.331491086741</c:v>
                </c:pt>
                <c:pt idx="107">
                  <c:v>30380.715326911555</c:v>
                </c:pt>
                <c:pt idx="108">
                  <c:v>30667.930229717716</c:v>
                </c:pt>
                <c:pt idx="109">
                  <c:v>30367.266000000003</c:v>
                </c:pt>
                <c:pt idx="110">
                  <c:v>30697.596866543427</c:v>
                </c:pt>
                <c:pt idx="111">
                  <c:v>30749.497714568588</c:v>
                </c:pt>
                <c:pt idx="112">
                  <c:v>30708.493937766667</c:v>
                </c:pt>
                <c:pt idx="113">
                  <c:v>30637.480679520002</c:v>
                </c:pt>
                <c:pt idx="114">
                  <c:v>30862.308563712188</c:v>
                </c:pt>
                <c:pt idx="115">
                  <c:v>30641.27693800316</c:v>
                </c:pt>
                <c:pt idx="116">
                  <c:v>30574.755684305026</c:v>
                </c:pt>
                <c:pt idx="117">
                  <c:v>30676.659880233074</c:v>
                </c:pt>
                <c:pt idx="118">
                  <c:v>30710.779212546957</c:v>
                </c:pt>
                <c:pt idx="119">
                  <c:v>30418.627223323678</c:v>
                </c:pt>
                <c:pt idx="120">
                  <c:v>30650.507931234577</c:v>
                </c:pt>
                <c:pt idx="121">
                  <c:v>30607.558781292188</c:v>
                </c:pt>
                <c:pt idx="122">
                  <c:v>30721.709913782273</c:v>
                </c:pt>
                <c:pt idx="123">
                  <c:v>30576.916863213955</c:v>
                </c:pt>
                <c:pt idx="124">
                  <c:v>30521.962176793044</c:v>
                </c:pt>
                <c:pt idx="125">
                  <c:v>30900.963205764638</c:v>
                </c:pt>
                <c:pt idx="126">
                  <c:v>30579.45962354551</c:v>
                </c:pt>
                <c:pt idx="127">
                  <c:v>30585.409783440002</c:v>
                </c:pt>
                <c:pt idx="128">
                  <c:v>30665.362751392528</c:v>
                </c:pt>
                <c:pt idx="129">
                  <c:v>30563.826044804595</c:v>
                </c:pt>
                <c:pt idx="130">
                  <c:v>30573.177749794842</c:v>
                </c:pt>
                <c:pt idx="131">
                  <c:v>30621.776192265144</c:v>
                </c:pt>
                <c:pt idx="132">
                  <c:v>30652.559991975504</c:v>
                </c:pt>
                <c:pt idx="133">
                  <c:v>30680.621265146994</c:v>
                </c:pt>
                <c:pt idx="134">
                  <c:v>31069.457441163082</c:v>
                </c:pt>
                <c:pt idx="135">
                  <c:v>30567.752233214786</c:v>
                </c:pt>
                <c:pt idx="136">
                  <c:v>30603.804854064583</c:v>
                </c:pt>
                <c:pt idx="137">
                  <c:v>30778.595776349008</c:v>
                </c:pt>
                <c:pt idx="138">
                  <c:v>30890.670855641925</c:v>
                </c:pt>
                <c:pt idx="139">
                  <c:v>30875.067685602255</c:v>
                </c:pt>
                <c:pt idx="140">
                  <c:v>30840.179259746346</c:v>
                </c:pt>
                <c:pt idx="141">
                  <c:v>31238.144565300849</c:v>
                </c:pt>
                <c:pt idx="142">
                  <c:v>30897.787233128533</c:v>
                </c:pt>
                <c:pt idx="143">
                  <c:v>31005.336770702528</c:v>
                </c:pt>
                <c:pt idx="144">
                  <c:v>31291.214749678194</c:v>
                </c:pt>
                <c:pt idx="145">
                  <c:v>31285.608645258431</c:v>
                </c:pt>
                <c:pt idx="146">
                  <c:v>31306.635418376081</c:v>
                </c:pt>
                <c:pt idx="147">
                  <c:v>31114.231286988848</c:v>
                </c:pt>
                <c:pt idx="148">
                  <c:v>31213.481935113254</c:v>
                </c:pt>
                <c:pt idx="149">
                  <c:v>31373.611708048196</c:v>
                </c:pt>
                <c:pt idx="150">
                  <c:v>31521.140189817776</c:v>
                </c:pt>
                <c:pt idx="151">
                  <c:v>31475.054696886426</c:v>
                </c:pt>
                <c:pt idx="152">
                  <c:v>31551.826731901107</c:v>
                </c:pt>
                <c:pt idx="153">
                  <c:v>31424.191826548475</c:v>
                </c:pt>
                <c:pt idx="154">
                  <c:v>31383.00436461567</c:v>
                </c:pt>
                <c:pt idx="155">
                  <c:v>31359.732813606632</c:v>
                </c:pt>
                <c:pt idx="156">
                  <c:v>31664.321669748482</c:v>
                </c:pt>
                <c:pt idx="157">
                  <c:v>31561.833662934809</c:v>
                </c:pt>
                <c:pt idx="158">
                  <c:v>31212.154684667403</c:v>
                </c:pt>
                <c:pt idx="159">
                  <c:v>30175.471330165747</c:v>
                </c:pt>
                <c:pt idx="160">
                  <c:v>30182.063982961328</c:v>
                </c:pt>
                <c:pt idx="161">
                  <c:v>30265.562225340909</c:v>
                </c:pt>
                <c:pt idx="162">
                  <c:v>30903.990345234695</c:v>
                </c:pt>
                <c:pt idx="163">
                  <c:v>31775.52928347353</c:v>
                </c:pt>
                <c:pt idx="164">
                  <c:v>31951.272859085711</c:v>
                </c:pt>
                <c:pt idx="165">
                  <c:v>32308.013481599999</c:v>
                </c:pt>
                <c:pt idx="166">
                  <c:v>32841.53874361379</c:v>
                </c:pt>
                <c:pt idx="167">
                  <c:v>32545.291046177059</c:v>
                </c:pt>
                <c:pt idx="168">
                  <c:v>32744.894516289114</c:v>
                </c:pt>
                <c:pt idx="169">
                  <c:v>32552.994139156399</c:v>
                </c:pt>
                <c:pt idx="170">
                  <c:v>31865.828405115994</c:v>
                </c:pt>
                <c:pt idx="171">
                  <c:v>32737.970244030432</c:v>
                </c:pt>
                <c:pt idx="172">
                  <c:v>32826.931941950519</c:v>
                </c:pt>
                <c:pt idx="173">
                  <c:v>32538.337501579128</c:v>
                </c:pt>
                <c:pt idx="174">
                  <c:v>32815.925731948744</c:v>
                </c:pt>
                <c:pt idx="175">
                  <c:v>32793.911701937555</c:v>
                </c:pt>
                <c:pt idx="176">
                  <c:v>32695.30704471458</c:v>
                </c:pt>
                <c:pt idx="177">
                  <c:v>32584.618577663496</c:v>
                </c:pt>
                <c:pt idx="178">
                  <c:v>32601.088887567446</c:v>
                </c:pt>
                <c:pt idx="179">
                  <c:v>33100.429811861286</c:v>
                </c:pt>
                <c:pt idx="180">
                  <c:v>33096.682093868068</c:v>
                </c:pt>
                <c:pt idx="181">
                  <c:v>32965.611455653503</c:v>
                </c:pt>
                <c:pt idx="182">
                  <c:v>33449.487400548205</c:v>
                </c:pt>
                <c:pt idx="183">
                  <c:v>32138.774246686386</c:v>
                </c:pt>
                <c:pt idx="184">
                  <c:v>31951.532943728511</c:v>
                </c:pt>
                <c:pt idx="185">
                  <c:v>32263.498866634938</c:v>
                </c:pt>
                <c:pt idx="186">
                  <c:v>32101.7311221542</c:v>
                </c:pt>
              </c:numCache>
            </c:numRef>
          </c:val>
          <c:smooth val="0"/>
          <c:extLst>
            <c:ext xmlns:c16="http://schemas.microsoft.com/office/drawing/2014/chart" uri="{C3380CC4-5D6E-409C-BE32-E72D297353CC}">
              <c16:uniqueId val="{00000000-2044-4A96-920A-69D6DAC5AD41}"/>
            </c:ext>
          </c:extLst>
        </c:ser>
        <c:ser>
          <c:idx val="3"/>
          <c:order val="1"/>
          <c:tx>
            <c:strRef>
              <c:f>'Fig 4'!$C$2</c:f>
              <c:strCache>
                <c:ptCount val="1"/>
                <c:pt idx="0">
                  <c:v>Public (excl. financial services)</c:v>
                </c:pt>
              </c:strCache>
            </c:strRef>
          </c:tx>
          <c:spPr>
            <a:ln w="19050" cap="rnd" cmpd="sng" algn="ctr">
              <a:solidFill>
                <a:srgbClr val="309E75"/>
              </a:solidFill>
              <a:prstDash val="solid"/>
              <a:round/>
            </a:ln>
            <a:effectLst/>
          </c:spPr>
          <c:marker>
            <c:symbol val="none"/>
          </c:marker>
          <c:cat>
            <c:numRef>
              <c:f>'Fig 4'!$A$3:$A$189</c:f>
              <c:numCache>
                <c:formatCode>mmm\-yy</c:formatCode>
                <c:ptCount val="18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pt idx="168">
                  <c:v>44197</c:v>
                </c:pt>
                <c:pt idx="169">
                  <c:v>44228</c:v>
                </c:pt>
                <c:pt idx="170">
                  <c:v>44256</c:v>
                </c:pt>
                <c:pt idx="171">
                  <c:v>44287</c:v>
                </c:pt>
                <c:pt idx="172">
                  <c:v>44317</c:v>
                </c:pt>
                <c:pt idx="173">
                  <c:v>44348</c:v>
                </c:pt>
                <c:pt idx="174">
                  <c:v>44378</c:v>
                </c:pt>
                <c:pt idx="175">
                  <c:v>44409</c:v>
                </c:pt>
                <c:pt idx="176">
                  <c:v>44440</c:v>
                </c:pt>
                <c:pt idx="177">
                  <c:v>44470</c:v>
                </c:pt>
                <c:pt idx="178">
                  <c:v>44501</c:v>
                </c:pt>
                <c:pt idx="179">
                  <c:v>44531</c:v>
                </c:pt>
                <c:pt idx="180">
                  <c:v>44562</c:v>
                </c:pt>
                <c:pt idx="181">
                  <c:v>44593</c:v>
                </c:pt>
                <c:pt idx="182">
                  <c:v>44621</c:v>
                </c:pt>
                <c:pt idx="183">
                  <c:v>44652</c:v>
                </c:pt>
                <c:pt idx="184" formatCode="mmm\ yy">
                  <c:v>44682</c:v>
                </c:pt>
                <c:pt idx="185" formatCode="mmm\ yy">
                  <c:v>44713</c:v>
                </c:pt>
                <c:pt idx="186" formatCode="mmm\ yy">
                  <c:v>44743</c:v>
                </c:pt>
              </c:numCache>
            </c:numRef>
          </c:cat>
          <c:val>
            <c:numRef>
              <c:f>'Fig 4'!$C$3:$C$189</c:f>
              <c:numCache>
                <c:formatCode>General</c:formatCode>
                <c:ptCount val="187"/>
                <c:pt idx="0">
                  <c:v>32031.833236443363</c:v>
                </c:pt>
                <c:pt idx="1">
                  <c:v>31806.286904347569</c:v>
                </c:pt>
                <c:pt idx="2">
                  <c:v>31818.448095501451</c:v>
                </c:pt>
                <c:pt idx="3">
                  <c:v>31734.797841241878</c:v>
                </c:pt>
                <c:pt idx="4">
                  <c:v>31809.223037647058</c:v>
                </c:pt>
                <c:pt idx="5">
                  <c:v>31760.325006133651</c:v>
                </c:pt>
                <c:pt idx="6">
                  <c:v>31935.201837054152</c:v>
                </c:pt>
                <c:pt idx="7">
                  <c:v>31948.211925640284</c:v>
                </c:pt>
                <c:pt idx="8">
                  <c:v>31907.557478365507</c:v>
                </c:pt>
                <c:pt idx="9">
                  <c:v>31875.175431482578</c:v>
                </c:pt>
                <c:pt idx="10">
                  <c:v>31901.50027282759</c:v>
                </c:pt>
                <c:pt idx="11">
                  <c:v>31950.535230203077</c:v>
                </c:pt>
                <c:pt idx="12">
                  <c:v>32158.634348438536</c:v>
                </c:pt>
                <c:pt idx="13">
                  <c:v>32084.955974121989</c:v>
                </c:pt>
                <c:pt idx="14">
                  <c:v>32172.166400785867</c:v>
                </c:pt>
                <c:pt idx="15">
                  <c:v>32141.57480229533</c:v>
                </c:pt>
                <c:pt idx="16">
                  <c:v>31792.277046182578</c:v>
                </c:pt>
                <c:pt idx="17">
                  <c:v>31446.356079220328</c:v>
                </c:pt>
                <c:pt idx="18">
                  <c:v>31904.687130047121</c:v>
                </c:pt>
                <c:pt idx="19">
                  <c:v>31670.403573707463</c:v>
                </c:pt>
                <c:pt idx="20">
                  <c:v>31612.69098866469</c:v>
                </c:pt>
                <c:pt idx="21">
                  <c:v>31717.586692008248</c:v>
                </c:pt>
                <c:pt idx="22">
                  <c:v>31873.501642881103</c:v>
                </c:pt>
                <c:pt idx="23">
                  <c:v>32002.452695641794</c:v>
                </c:pt>
                <c:pt idx="24">
                  <c:v>32180.672755682222</c:v>
                </c:pt>
                <c:pt idx="25">
                  <c:v>32143.244307677061</c:v>
                </c:pt>
                <c:pt idx="26">
                  <c:v>32023.042744896225</c:v>
                </c:pt>
                <c:pt idx="27">
                  <c:v>32313.598726656004</c:v>
                </c:pt>
                <c:pt idx="28">
                  <c:v>31996.133475560411</c:v>
                </c:pt>
                <c:pt idx="29">
                  <c:v>32125.207531505115</c:v>
                </c:pt>
                <c:pt idx="30">
                  <c:v>32102.008837292724</c:v>
                </c:pt>
                <c:pt idx="31">
                  <c:v>32038.940437856403</c:v>
                </c:pt>
                <c:pt idx="32">
                  <c:v>32212.154186234209</c:v>
                </c:pt>
                <c:pt idx="33">
                  <c:v>32186.243214211761</c:v>
                </c:pt>
                <c:pt idx="34">
                  <c:v>32215.86328526953</c:v>
                </c:pt>
                <c:pt idx="35">
                  <c:v>32085.619054077837</c:v>
                </c:pt>
                <c:pt idx="36">
                  <c:v>32302.067991032436</c:v>
                </c:pt>
                <c:pt idx="37">
                  <c:v>32302.242505742026</c:v>
                </c:pt>
                <c:pt idx="38">
                  <c:v>32222.677876633556</c:v>
                </c:pt>
                <c:pt idx="39">
                  <c:v>32112.286922125026</c:v>
                </c:pt>
                <c:pt idx="40">
                  <c:v>32084.153542183354</c:v>
                </c:pt>
                <c:pt idx="41">
                  <c:v>31940.564862939242</c:v>
                </c:pt>
                <c:pt idx="42">
                  <c:v>32083.385401738666</c:v>
                </c:pt>
                <c:pt idx="43">
                  <c:v>32002.151521646014</c:v>
                </c:pt>
                <c:pt idx="44">
                  <c:v>32093.07588391858</c:v>
                </c:pt>
                <c:pt idx="45">
                  <c:v>32117.886559475497</c:v>
                </c:pt>
                <c:pt idx="46">
                  <c:v>32104.255830400001</c:v>
                </c:pt>
                <c:pt idx="47">
                  <c:v>31904.483588864558</c:v>
                </c:pt>
                <c:pt idx="48">
                  <c:v>31992.772556214382</c:v>
                </c:pt>
                <c:pt idx="49">
                  <c:v>31832.967282050708</c:v>
                </c:pt>
                <c:pt idx="50">
                  <c:v>31836.996990603893</c:v>
                </c:pt>
                <c:pt idx="51">
                  <c:v>31541.104591279745</c:v>
                </c:pt>
                <c:pt idx="52">
                  <c:v>31491.611439416469</c:v>
                </c:pt>
                <c:pt idx="53">
                  <c:v>31352.870304708453</c:v>
                </c:pt>
                <c:pt idx="54">
                  <c:v>31541.111520318285</c:v>
                </c:pt>
                <c:pt idx="55">
                  <c:v>31468.453396048564</c:v>
                </c:pt>
                <c:pt idx="56">
                  <c:v>31228.54201712762</c:v>
                </c:pt>
                <c:pt idx="57">
                  <c:v>31230.804738788574</c:v>
                </c:pt>
                <c:pt idx="58">
                  <c:v>31182.462917261248</c:v>
                </c:pt>
                <c:pt idx="59">
                  <c:v>31034.727288535581</c:v>
                </c:pt>
                <c:pt idx="60">
                  <c:v>31142.211757857654</c:v>
                </c:pt>
                <c:pt idx="61">
                  <c:v>31130.541930625212</c:v>
                </c:pt>
                <c:pt idx="62">
                  <c:v>31123.941802903148</c:v>
                </c:pt>
                <c:pt idx="63">
                  <c:v>30991.004073204585</c:v>
                </c:pt>
                <c:pt idx="64">
                  <c:v>31066.47731104567</c:v>
                </c:pt>
                <c:pt idx="65">
                  <c:v>31449.373789556488</c:v>
                </c:pt>
                <c:pt idx="66">
                  <c:v>31477.373652905328</c:v>
                </c:pt>
                <c:pt idx="67">
                  <c:v>31626.218893620819</c:v>
                </c:pt>
                <c:pt idx="68">
                  <c:v>31293.146276848129</c:v>
                </c:pt>
                <c:pt idx="69">
                  <c:v>31183.848485851242</c:v>
                </c:pt>
                <c:pt idx="70">
                  <c:v>31080.054529326193</c:v>
                </c:pt>
                <c:pt idx="71">
                  <c:v>30991.527184319013</c:v>
                </c:pt>
                <c:pt idx="72">
                  <c:v>31011.449897067218</c:v>
                </c:pt>
                <c:pt idx="73">
                  <c:v>30690.432555264</c:v>
                </c:pt>
                <c:pt idx="74">
                  <c:v>30698.062954797551</c:v>
                </c:pt>
                <c:pt idx="75">
                  <c:v>30782.720227787755</c:v>
                </c:pt>
                <c:pt idx="76">
                  <c:v>30814.77300338737</c:v>
                </c:pt>
                <c:pt idx="77">
                  <c:v>30949.791256799999</c:v>
                </c:pt>
                <c:pt idx="78">
                  <c:v>30875.350857923269</c:v>
                </c:pt>
                <c:pt idx="79">
                  <c:v>30704.522703082926</c:v>
                </c:pt>
                <c:pt idx="80">
                  <c:v>30661.750629461392</c:v>
                </c:pt>
                <c:pt idx="81">
                  <c:v>30738.785737452632</c:v>
                </c:pt>
                <c:pt idx="82">
                  <c:v>30709.733727473686</c:v>
                </c:pt>
                <c:pt idx="83">
                  <c:v>30625.679358425805</c:v>
                </c:pt>
                <c:pt idx="84">
                  <c:v>30892.886762684499</c:v>
                </c:pt>
                <c:pt idx="85">
                  <c:v>30723.544792066197</c:v>
                </c:pt>
                <c:pt idx="86">
                  <c:v>30687.033934806044</c:v>
                </c:pt>
                <c:pt idx="87">
                  <c:v>30640.130906959039</c:v>
                </c:pt>
                <c:pt idx="88">
                  <c:v>30696.447286684343</c:v>
                </c:pt>
                <c:pt idx="89">
                  <c:v>30588.360451166332</c:v>
                </c:pt>
                <c:pt idx="90">
                  <c:v>30881.875873040968</c:v>
                </c:pt>
                <c:pt idx="91">
                  <c:v>30569.755902774774</c:v>
                </c:pt>
                <c:pt idx="92">
                  <c:v>30714.9831244464</c:v>
                </c:pt>
                <c:pt idx="93">
                  <c:v>30648.983897018185</c:v>
                </c:pt>
                <c:pt idx="94">
                  <c:v>30712.362843675674</c:v>
                </c:pt>
                <c:pt idx="95">
                  <c:v>30918.904011377777</c:v>
                </c:pt>
                <c:pt idx="96">
                  <c:v>31050.040007559674</c:v>
                </c:pt>
                <c:pt idx="97">
                  <c:v>31055.748450244824</c:v>
                </c:pt>
                <c:pt idx="98">
                  <c:v>30999.500266173498</c:v>
                </c:pt>
                <c:pt idx="99">
                  <c:v>30903.651597741744</c:v>
                </c:pt>
                <c:pt idx="100">
                  <c:v>30914.895381132468</c:v>
                </c:pt>
                <c:pt idx="101">
                  <c:v>30889.926607106492</c:v>
                </c:pt>
                <c:pt idx="102">
                  <c:v>31011.758936745598</c:v>
                </c:pt>
                <c:pt idx="103">
                  <c:v>30908.644134484544</c:v>
                </c:pt>
                <c:pt idx="104">
                  <c:v>31199.04535242635</c:v>
                </c:pt>
                <c:pt idx="105">
                  <c:v>31009.005141822534</c:v>
                </c:pt>
                <c:pt idx="106">
                  <c:v>31113.560242413561</c:v>
                </c:pt>
                <c:pt idx="107">
                  <c:v>31051.062727094821</c:v>
                </c:pt>
                <c:pt idx="108">
                  <c:v>31341.607682729125</c:v>
                </c:pt>
                <c:pt idx="109">
                  <c:v>31328.007362929871</c:v>
                </c:pt>
                <c:pt idx="110">
                  <c:v>31292.068486718723</c:v>
                </c:pt>
                <c:pt idx="111">
                  <c:v>31367.102624206756</c:v>
                </c:pt>
                <c:pt idx="112">
                  <c:v>31185.477464080952</c:v>
                </c:pt>
                <c:pt idx="113">
                  <c:v>31286.40934848</c:v>
                </c:pt>
                <c:pt idx="114">
                  <c:v>31110.475982347667</c:v>
                </c:pt>
                <c:pt idx="115">
                  <c:v>31326.596787713836</c:v>
                </c:pt>
                <c:pt idx="116">
                  <c:v>31117.665165446302</c:v>
                </c:pt>
                <c:pt idx="117">
                  <c:v>31053.244662751182</c:v>
                </c:pt>
                <c:pt idx="118">
                  <c:v>31109.689533873483</c:v>
                </c:pt>
                <c:pt idx="119">
                  <c:v>31000.897658902544</c:v>
                </c:pt>
                <c:pt idx="120">
                  <c:v>31121.654559790961</c:v>
                </c:pt>
                <c:pt idx="121">
                  <c:v>30989.29728496875</c:v>
                </c:pt>
                <c:pt idx="122">
                  <c:v>30992.969597529114</c:v>
                </c:pt>
                <c:pt idx="123">
                  <c:v>30756.949639906972</c:v>
                </c:pt>
                <c:pt idx="124">
                  <c:v>31016.342046348986</c:v>
                </c:pt>
                <c:pt idx="125">
                  <c:v>30860.683641794782</c:v>
                </c:pt>
                <c:pt idx="126">
                  <c:v>30886.629423007536</c:v>
                </c:pt>
                <c:pt idx="127">
                  <c:v>31003.642180260002</c:v>
                </c:pt>
                <c:pt idx="128">
                  <c:v>30782.750323236818</c:v>
                </c:pt>
                <c:pt idx="129">
                  <c:v>30921.859690082762</c:v>
                </c:pt>
                <c:pt idx="130">
                  <c:v>30803.543808971921</c:v>
                </c:pt>
                <c:pt idx="131">
                  <c:v>30768.857533915427</c:v>
                </c:pt>
                <c:pt idx="132">
                  <c:v>31037.082587689951</c:v>
                </c:pt>
                <c:pt idx="133">
                  <c:v>31036.802945204956</c:v>
                </c:pt>
                <c:pt idx="134">
                  <c:v>30986.40141567574</c:v>
                </c:pt>
                <c:pt idx="135">
                  <c:v>30870.624065421049</c:v>
                </c:pt>
                <c:pt idx="136">
                  <c:v>30843.907630866855</c:v>
                </c:pt>
                <c:pt idx="137">
                  <c:v>30930.800539585267</c:v>
                </c:pt>
                <c:pt idx="138">
                  <c:v>31147.039008004533</c:v>
                </c:pt>
                <c:pt idx="139">
                  <c:v>31123.056757710427</c:v>
                </c:pt>
                <c:pt idx="140">
                  <c:v>30942.069912234147</c:v>
                </c:pt>
                <c:pt idx="141">
                  <c:v>31087.855792437855</c:v>
                </c:pt>
                <c:pt idx="142">
                  <c:v>31047.440598182973</c:v>
                </c:pt>
                <c:pt idx="143">
                  <c:v>31040.42593291205</c:v>
                </c:pt>
                <c:pt idx="144">
                  <c:v>31323.435953300748</c:v>
                </c:pt>
                <c:pt idx="145">
                  <c:v>31166.605819685396</c:v>
                </c:pt>
                <c:pt idx="146">
                  <c:v>31180.200645389155</c:v>
                </c:pt>
                <c:pt idx="147">
                  <c:v>31600.121949118213</c:v>
                </c:pt>
                <c:pt idx="148">
                  <c:v>31441.516487537348</c:v>
                </c:pt>
                <c:pt idx="149">
                  <c:v>31415.319081253012</c:v>
                </c:pt>
                <c:pt idx="150">
                  <c:v>31715.382865515556</c:v>
                </c:pt>
                <c:pt idx="151">
                  <c:v>31445.340196068701</c:v>
                </c:pt>
                <c:pt idx="152">
                  <c:v>31499.493026736523</c:v>
                </c:pt>
                <c:pt idx="153">
                  <c:v>31627.652258122987</c:v>
                </c:pt>
                <c:pt idx="154">
                  <c:v>31624.382956251426</c:v>
                </c:pt>
                <c:pt idx="155">
                  <c:v>31688.372652382677</c:v>
                </c:pt>
                <c:pt idx="156">
                  <c:v>31711.424759858175</c:v>
                </c:pt>
                <c:pt idx="157">
                  <c:v>31754.868868561331</c:v>
                </c:pt>
                <c:pt idx="158">
                  <c:v>31796.053532092825</c:v>
                </c:pt>
                <c:pt idx="159">
                  <c:v>32278.959292159117</c:v>
                </c:pt>
                <c:pt idx="160">
                  <c:v>32722.706645113809</c:v>
                </c:pt>
                <c:pt idx="161">
                  <c:v>32632.387118191418</c:v>
                </c:pt>
                <c:pt idx="162">
                  <c:v>32301.071314689761</c:v>
                </c:pt>
                <c:pt idx="163">
                  <c:v>32508.790659895585</c:v>
                </c:pt>
                <c:pt idx="164">
                  <c:v>32673.582271714287</c:v>
                </c:pt>
                <c:pt idx="165">
                  <c:v>32617.865223485711</c:v>
                </c:pt>
                <c:pt idx="166">
                  <c:v>32895.360154149945</c:v>
                </c:pt>
                <c:pt idx="167">
                  <c:v>32845.616541338437</c:v>
                </c:pt>
                <c:pt idx="168">
                  <c:v>33112.007724832205</c:v>
                </c:pt>
                <c:pt idx="169">
                  <c:v>33361.705009110359</c:v>
                </c:pt>
                <c:pt idx="170">
                  <c:v>33197.300195249365</c:v>
                </c:pt>
                <c:pt idx="171">
                  <c:v>33001.466537791297</c:v>
                </c:pt>
                <c:pt idx="172">
                  <c:v>32895.719209929295</c:v>
                </c:pt>
                <c:pt idx="173">
                  <c:v>32699.837765080607</c:v>
                </c:pt>
                <c:pt idx="174">
                  <c:v>32633.507611105353</c:v>
                </c:pt>
                <c:pt idx="175">
                  <c:v>32461.640813840495</c:v>
                </c:pt>
                <c:pt idx="176">
                  <c:v>32506.451171056226</c:v>
                </c:pt>
                <c:pt idx="177">
                  <c:v>32347.067082984126</c:v>
                </c:pt>
                <c:pt idx="178">
                  <c:v>32211.011422739266</c:v>
                </c:pt>
                <c:pt idx="179">
                  <c:v>32147.281192152859</c:v>
                </c:pt>
                <c:pt idx="180">
                  <c:v>32209.394645754972</c:v>
                </c:pt>
                <c:pt idx="181">
                  <c:v>32084.513420034917</c:v>
                </c:pt>
                <c:pt idx="182">
                  <c:v>31782.72342146148</c:v>
                </c:pt>
                <c:pt idx="183">
                  <c:v>31048.361915580506</c:v>
                </c:pt>
                <c:pt idx="184">
                  <c:v>30923.443578827002</c:v>
                </c:pt>
                <c:pt idx="185">
                  <c:v>30782.36586506497</c:v>
                </c:pt>
                <c:pt idx="186">
                  <c:v>30657.392832102454</c:v>
                </c:pt>
              </c:numCache>
            </c:numRef>
          </c:val>
          <c:smooth val="0"/>
          <c:extLst>
            <c:ext xmlns:c16="http://schemas.microsoft.com/office/drawing/2014/chart" uri="{C3380CC4-5D6E-409C-BE32-E72D297353CC}">
              <c16:uniqueId val="{00000001-2044-4A96-920A-69D6DAC5AD41}"/>
            </c:ext>
          </c:extLst>
        </c:ser>
        <c:dLbls>
          <c:showLegendKey val="0"/>
          <c:showVal val="0"/>
          <c:showCatName val="0"/>
          <c:showSerName val="0"/>
          <c:showPercent val="0"/>
          <c:showBubbleSize val="0"/>
        </c:dLbls>
        <c:smooth val="0"/>
        <c:axId val="218456832"/>
        <c:axId val="218458368"/>
        <c:extLst/>
      </c:lineChart>
      <c:dateAx>
        <c:axId val="218456832"/>
        <c:scaling>
          <c:orientation val="minMax"/>
        </c:scaling>
        <c:delete val="0"/>
        <c:axPos val="b"/>
        <c:numFmt formatCode="mmm\ yyyy" sourceLinked="0"/>
        <c:majorTickMark val="out"/>
        <c:minorTickMark val="none"/>
        <c:tickLblPos val="nextTo"/>
        <c:spPr>
          <a:noFill/>
          <a:ln w="9525" cap="flat" cmpd="sng" algn="ctr">
            <a:solidFill>
              <a:schemeClr val="bg1">
                <a:lumMod val="75000"/>
              </a:scheme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8458368"/>
        <c:crosses val="autoZero"/>
        <c:auto val="0"/>
        <c:lblOffset val="100"/>
        <c:baseTimeUnit val="months"/>
        <c:majorUnit val="1"/>
        <c:majorTimeUnit val="years"/>
        <c:minorUnit val="6"/>
        <c:minorTimeUnit val="months"/>
      </c:dateAx>
      <c:valAx>
        <c:axId val="218458368"/>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0"/>
              <a:lstStyle/>
              <a:p>
                <a:pPr>
                  <a:defRPr sz="1000" b="0" i="0" u="none" strike="noStrike" kern="1200" baseline="0">
                    <a:solidFill>
                      <a:schemeClr val="tx1"/>
                    </a:solidFill>
                    <a:latin typeface="+mj-lt"/>
                    <a:ea typeface="+mn-ea"/>
                    <a:cs typeface="+mn-cs"/>
                  </a:defRPr>
                </a:pPr>
                <a:r>
                  <a:rPr lang="en-GB"/>
                  <a:t>Mean earnings, annualised, June 2022 prices</a:t>
                </a:r>
              </a:p>
            </c:rich>
          </c:tx>
          <c:layout>
            <c:manualLayout>
              <c:xMode val="edge"/>
              <c:yMode val="edge"/>
              <c:x val="1.6832444791076825E-3"/>
              <c:y val="6.9220564031540477E-2"/>
            </c:manualLayout>
          </c:layout>
          <c:overlay val="0"/>
          <c:spPr>
            <a:noFill/>
            <a:ln>
              <a:noFill/>
            </a:ln>
            <a:effectLst/>
          </c:spPr>
        </c:title>
        <c:numFmt formatCode="_(&quot;£&quot;* #,##0_);_(&quot;£&quot;* \(#,##0\);_(&quot;£&quot;* &quot;-&quot;_);_(@_)"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midCat"/>
      </c:valAx>
      <c:spPr>
        <a:solidFill>
          <a:schemeClr val="bg1"/>
        </a:solidFill>
        <a:ln>
          <a:noFill/>
        </a:ln>
        <a:effectLst/>
      </c:spPr>
    </c:plotArea>
    <c:legend>
      <c:legendPos val="r"/>
      <c:layout>
        <c:manualLayout>
          <c:xMode val="edge"/>
          <c:yMode val="edge"/>
          <c:x val="0.56379751208168183"/>
          <c:y val="0.6260342104751887"/>
          <c:w val="0.43272274988692899"/>
          <c:h val="0.1907876513673365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legend>
    <c:plotVisOnly val="1"/>
    <c:dispBlanksAs val="gap"/>
    <c:showDLblsOverMax val="0"/>
  </c:chart>
  <c:spPr>
    <a:no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0602141667867"/>
          <c:y val="2.4975090133472478E-2"/>
          <c:w val="0.86930736439491874"/>
          <c:h val="0.80738608766607733"/>
        </c:manualLayout>
      </c:layout>
      <c:areaChart>
        <c:grouping val="standard"/>
        <c:varyColors val="0"/>
        <c:ser>
          <c:idx val="0"/>
          <c:order val="2"/>
          <c:tx>
            <c:strRef>
              <c:f>'Fig 5'!$D$2</c:f>
              <c:strCache>
                <c:ptCount val="1"/>
                <c:pt idx="0">
                  <c:v>Area</c:v>
                </c:pt>
              </c:strCache>
            </c:strRef>
          </c:tx>
          <c:spPr>
            <a:solidFill>
              <a:srgbClr val="000000">
                <a:alpha val="15000"/>
              </a:srgbClr>
            </a:solidFill>
            <a:ln>
              <a:noFill/>
            </a:ln>
          </c:spPr>
          <c:cat>
            <c:numRef>
              <c:f>'Fig 5'!$A$3:$A$189</c:f>
              <c:numCache>
                <c:formatCode>mmm\-yy</c:formatCode>
                <c:ptCount val="18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pt idx="168">
                  <c:v>44197</c:v>
                </c:pt>
                <c:pt idx="169">
                  <c:v>44228</c:v>
                </c:pt>
                <c:pt idx="170">
                  <c:v>44256</c:v>
                </c:pt>
                <c:pt idx="171">
                  <c:v>44287</c:v>
                </c:pt>
                <c:pt idx="172">
                  <c:v>44317</c:v>
                </c:pt>
                <c:pt idx="173">
                  <c:v>44348</c:v>
                </c:pt>
                <c:pt idx="174">
                  <c:v>44378</c:v>
                </c:pt>
                <c:pt idx="175">
                  <c:v>44409</c:v>
                </c:pt>
                <c:pt idx="176">
                  <c:v>44440</c:v>
                </c:pt>
                <c:pt idx="177">
                  <c:v>44470</c:v>
                </c:pt>
                <c:pt idx="178">
                  <c:v>44501</c:v>
                </c:pt>
                <c:pt idx="179">
                  <c:v>44531</c:v>
                </c:pt>
                <c:pt idx="180">
                  <c:v>44562</c:v>
                </c:pt>
                <c:pt idx="181">
                  <c:v>44593</c:v>
                </c:pt>
                <c:pt idx="182">
                  <c:v>44621</c:v>
                </c:pt>
                <c:pt idx="183">
                  <c:v>44652</c:v>
                </c:pt>
                <c:pt idx="184" formatCode="mmm\ yy">
                  <c:v>44682</c:v>
                </c:pt>
                <c:pt idx="185" formatCode="mmm\ yy">
                  <c:v>44713</c:v>
                </c:pt>
                <c:pt idx="186" formatCode="mmm\ yy">
                  <c:v>44743</c:v>
                </c:pt>
              </c:numCache>
            </c:numRef>
          </c:cat>
          <c:val>
            <c:numRef>
              <c:f>'Fig 5'!$D$3:$D$189</c:f>
              <c:numCache>
                <c:formatCode>0.0</c:formatCode>
                <c:ptCount val="187"/>
                <c:pt idx="15">
                  <c:v>0.12</c:v>
                </c:pt>
                <c:pt idx="16">
                  <c:v>0.12</c:v>
                </c:pt>
                <c:pt idx="17">
                  <c:v>0.12</c:v>
                </c:pt>
                <c:pt idx="18">
                  <c:v>0.12</c:v>
                </c:pt>
                <c:pt idx="19">
                  <c:v>0.12</c:v>
                </c:pt>
                <c:pt idx="20">
                  <c:v>0.12</c:v>
                </c:pt>
                <c:pt idx="21">
                  <c:v>0.12</c:v>
                </c:pt>
                <c:pt idx="22">
                  <c:v>0.12</c:v>
                </c:pt>
                <c:pt idx="23">
                  <c:v>0.12</c:v>
                </c:pt>
                <c:pt idx="24">
                  <c:v>0.12</c:v>
                </c:pt>
                <c:pt idx="25">
                  <c:v>0.12</c:v>
                </c:pt>
                <c:pt idx="26">
                  <c:v>0.12</c:v>
                </c:pt>
                <c:pt idx="27">
                  <c:v>0.12</c:v>
                </c:pt>
                <c:pt idx="28">
                  <c:v>0.12</c:v>
                </c:pt>
                <c:pt idx="29">
                  <c:v>0.12</c:v>
                </c:pt>
                <c:pt idx="158">
                  <c:v>0.12</c:v>
                </c:pt>
                <c:pt idx="159">
                  <c:v>0.12</c:v>
                </c:pt>
                <c:pt idx="160">
                  <c:v>0.12</c:v>
                </c:pt>
                <c:pt idx="161">
                  <c:v>0.12</c:v>
                </c:pt>
                <c:pt idx="162">
                  <c:v>0.12</c:v>
                </c:pt>
                <c:pt idx="163">
                  <c:v>0.12</c:v>
                </c:pt>
                <c:pt idx="164">
                  <c:v>0.12</c:v>
                </c:pt>
                <c:pt idx="165">
                  <c:v>0.12</c:v>
                </c:pt>
                <c:pt idx="166">
                  <c:v>0.12</c:v>
                </c:pt>
                <c:pt idx="167">
                  <c:v>0.12</c:v>
                </c:pt>
                <c:pt idx="168">
                  <c:v>0.12</c:v>
                </c:pt>
                <c:pt idx="169">
                  <c:v>0.12</c:v>
                </c:pt>
                <c:pt idx="170">
                  <c:v>0.12</c:v>
                </c:pt>
                <c:pt idx="171">
                  <c:v>0.12</c:v>
                </c:pt>
                <c:pt idx="172">
                  <c:v>0.12</c:v>
                </c:pt>
                <c:pt idx="173">
                  <c:v>0.12</c:v>
                </c:pt>
                <c:pt idx="174">
                  <c:v>0.12</c:v>
                </c:pt>
                <c:pt idx="175">
                  <c:v>0.12</c:v>
                </c:pt>
                <c:pt idx="176">
                  <c:v>0.12</c:v>
                </c:pt>
                <c:pt idx="177">
                  <c:v>0.12</c:v>
                </c:pt>
                <c:pt idx="178">
                  <c:v>0.12</c:v>
                </c:pt>
                <c:pt idx="179">
                  <c:v>0.12</c:v>
                </c:pt>
              </c:numCache>
            </c:numRef>
          </c:val>
          <c:extLst>
            <c:ext xmlns:c16="http://schemas.microsoft.com/office/drawing/2014/chart" uri="{C3380CC4-5D6E-409C-BE32-E72D297353CC}">
              <c16:uniqueId val="{00000000-79F2-4D1C-881F-16954C95AD59}"/>
            </c:ext>
          </c:extLst>
        </c:ser>
        <c:ser>
          <c:idx val="1"/>
          <c:order val="3"/>
          <c:tx>
            <c:strRef>
              <c:f>'Fig 5'!$E$2</c:f>
              <c:strCache>
                <c:ptCount val="1"/>
                <c:pt idx="0">
                  <c:v>Area2</c:v>
                </c:pt>
              </c:strCache>
            </c:strRef>
          </c:tx>
          <c:spPr>
            <a:solidFill>
              <a:srgbClr val="000000">
                <a:alpha val="15000"/>
              </a:srgbClr>
            </a:solidFill>
          </c:spPr>
          <c:cat>
            <c:numRef>
              <c:f>'Fig 5'!$A$3:$A$189</c:f>
              <c:numCache>
                <c:formatCode>mmm\-yy</c:formatCode>
                <c:ptCount val="18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pt idx="168">
                  <c:v>44197</c:v>
                </c:pt>
                <c:pt idx="169">
                  <c:v>44228</c:v>
                </c:pt>
                <c:pt idx="170">
                  <c:v>44256</c:v>
                </c:pt>
                <c:pt idx="171">
                  <c:v>44287</c:v>
                </c:pt>
                <c:pt idx="172">
                  <c:v>44317</c:v>
                </c:pt>
                <c:pt idx="173">
                  <c:v>44348</c:v>
                </c:pt>
                <c:pt idx="174">
                  <c:v>44378</c:v>
                </c:pt>
                <c:pt idx="175">
                  <c:v>44409</c:v>
                </c:pt>
                <c:pt idx="176">
                  <c:v>44440</c:v>
                </c:pt>
                <c:pt idx="177">
                  <c:v>44470</c:v>
                </c:pt>
                <c:pt idx="178">
                  <c:v>44501</c:v>
                </c:pt>
                <c:pt idx="179">
                  <c:v>44531</c:v>
                </c:pt>
                <c:pt idx="180">
                  <c:v>44562</c:v>
                </c:pt>
                <c:pt idx="181">
                  <c:v>44593</c:v>
                </c:pt>
                <c:pt idx="182">
                  <c:v>44621</c:v>
                </c:pt>
                <c:pt idx="183">
                  <c:v>44652</c:v>
                </c:pt>
                <c:pt idx="184" formatCode="mmm\ yy">
                  <c:v>44682</c:v>
                </c:pt>
                <c:pt idx="185" formatCode="mmm\ yy">
                  <c:v>44713</c:v>
                </c:pt>
                <c:pt idx="186" formatCode="mmm\ yy">
                  <c:v>44743</c:v>
                </c:pt>
              </c:numCache>
            </c:numRef>
          </c:cat>
          <c:val>
            <c:numRef>
              <c:f>'Fig 5'!$E$3:$E$189</c:f>
              <c:numCache>
                <c:formatCode>0.0</c:formatCode>
                <c:ptCount val="187"/>
                <c:pt idx="15" formatCode="General">
                  <c:v>-0.06</c:v>
                </c:pt>
                <c:pt idx="16" formatCode="General">
                  <c:v>-0.06</c:v>
                </c:pt>
                <c:pt idx="17" formatCode="General">
                  <c:v>-0.06</c:v>
                </c:pt>
                <c:pt idx="18" formatCode="General">
                  <c:v>-0.06</c:v>
                </c:pt>
                <c:pt idx="19" formatCode="General">
                  <c:v>-0.06</c:v>
                </c:pt>
                <c:pt idx="20" formatCode="General">
                  <c:v>-0.06</c:v>
                </c:pt>
                <c:pt idx="21" formatCode="General">
                  <c:v>-0.06</c:v>
                </c:pt>
                <c:pt idx="22" formatCode="General">
                  <c:v>-0.06</c:v>
                </c:pt>
                <c:pt idx="23" formatCode="General">
                  <c:v>-0.06</c:v>
                </c:pt>
                <c:pt idx="24" formatCode="General">
                  <c:v>-0.06</c:v>
                </c:pt>
                <c:pt idx="25" formatCode="General">
                  <c:v>-0.06</c:v>
                </c:pt>
                <c:pt idx="26" formatCode="General">
                  <c:v>-0.06</c:v>
                </c:pt>
                <c:pt idx="27" formatCode="General">
                  <c:v>-0.06</c:v>
                </c:pt>
                <c:pt idx="28" formatCode="General">
                  <c:v>-0.06</c:v>
                </c:pt>
                <c:pt idx="29" formatCode="General">
                  <c:v>-0.06</c:v>
                </c:pt>
                <c:pt idx="158" formatCode="0.00">
                  <c:v>-0.06</c:v>
                </c:pt>
                <c:pt idx="159" formatCode="0.00">
                  <c:v>-0.06</c:v>
                </c:pt>
                <c:pt idx="160" formatCode="0.00">
                  <c:v>-0.06</c:v>
                </c:pt>
                <c:pt idx="161" formatCode="0.00">
                  <c:v>-0.06</c:v>
                </c:pt>
                <c:pt idx="162" formatCode="0.00">
                  <c:v>-0.06</c:v>
                </c:pt>
                <c:pt idx="163" formatCode="0.00">
                  <c:v>-0.06</c:v>
                </c:pt>
                <c:pt idx="164" formatCode="0.00">
                  <c:v>-0.06</c:v>
                </c:pt>
                <c:pt idx="165" formatCode="0.00">
                  <c:v>-0.06</c:v>
                </c:pt>
                <c:pt idx="166" formatCode="0.00">
                  <c:v>-0.06</c:v>
                </c:pt>
                <c:pt idx="167" formatCode="0.00">
                  <c:v>-0.06</c:v>
                </c:pt>
                <c:pt idx="168" formatCode="0.00">
                  <c:v>-0.06</c:v>
                </c:pt>
                <c:pt idx="169" formatCode="0.00">
                  <c:v>-0.06</c:v>
                </c:pt>
                <c:pt idx="170" formatCode="0.00">
                  <c:v>-0.06</c:v>
                </c:pt>
                <c:pt idx="171" formatCode="0.00">
                  <c:v>-0.06</c:v>
                </c:pt>
                <c:pt idx="172" formatCode="0.00">
                  <c:v>-0.06</c:v>
                </c:pt>
                <c:pt idx="173" formatCode="0.00">
                  <c:v>-0.06</c:v>
                </c:pt>
                <c:pt idx="174" formatCode="0.00">
                  <c:v>-0.06</c:v>
                </c:pt>
                <c:pt idx="175" formatCode="0.00">
                  <c:v>-0.06</c:v>
                </c:pt>
                <c:pt idx="176" formatCode="0.00">
                  <c:v>-0.06</c:v>
                </c:pt>
                <c:pt idx="177" formatCode="0.00">
                  <c:v>-0.06</c:v>
                </c:pt>
                <c:pt idx="178" formatCode="0.00">
                  <c:v>-0.06</c:v>
                </c:pt>
                <c:pt idx="179" formatCode="0.00">
                  <c:v>-0.06</c:v>
                </c:pt>
              </c:numCache>
            </c:numRef>
          </c:val>
          <c:extLst>
            <c:ext xmlns:c16="http://schemas.microsoft.com/office/drawing/2014/chart" uri="{C3380CC4-5D6E-409C-BE32-E72D297353CC}">
              <c16:uniqueId val="{00000001-79F2-4D1C-881F-16954C95AD59}"/>
            </c:ext>
          </c:extLst>
        </c:ser>
        <c:dLbls>
          <c:showLegendKey val="0"/>
          <c:showVal val="0"/>
          <c:showCatName val="0"/>
          <c:showSerName val="0"/>
          <c:showPercent val="0"/>
          <c:showBubbleSize val="0"/>
        </c:dLbls>
        <c:axId val="218456832"/>
        <c:axId val="218458368"/>
      </c:areaChart>
      <c:lineChart>
        <c:grouping val="standard"/>
        <c:varyColors val="0"/>
        <c:ser>
          <c:idx val="2"/>
          <c:order val="0"/>
          <c:tx>
            <c:strRef>
              <c:f>'Fig 5'!$B$2</c:f>
              <c:strCache>
                <c:ptCount val="1"/>
                <c:pt idx="0">
                  <c:v>Private</c:v>
                </c:pt>
              </c:strCache>
            </c:strRef>
          </c:tx>
          <c:spPr>
            <a:ln w="19050" cap="rnd" cmpd="sng" algn="ctr">
              <a:solidFill>
                <a:srgbClr val="334F56"/>
              </a:solidFill>
              <a:prstDash val="solid"/>
              <a:round/>
            </a:ln>
            <a:effectLst/>
          </c:spPr>
          <c:marker>
            <c:symbol val="none"/>
          </c:marker>
          <c:cat>
            <c:numRef>
              <c:f>'Fig 5'!$A$3:$A$189</c:f>
              <c:numCache>
                <c:formatCode>mmm\-yy</c:formatCode>
                <c:ptCount val="18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pt idx="168">
                  <c:v>44197</c:v>
                </c:pt>
                <c:pt idx="169">
                  <c:v>44228</c:v>
                </c:pt>
                <c:pt idx="170">
                  <c:v>44256</c:v>
                </c:pt>
                <c:pt idx="171">
                  <c:v>44287</c:v>
                </c:pt>
                <c:pt idx="172">
                  <c:v>44317</c:v>
                </c:pt>
                <c:pt idx="173">
                  <c:v>44348</c:v>
                </c:pt>
                <c:pt idx="174">
                  <c:v>44378</c:v>
                </c:pt>
                <c:pt idx="175">
                  <c:v>44409</c:v>
                </c:pt>
                <c:pt idx="176">
                  <c:v>44440</c:v>
                </c:pt>
                <c:pt idx="177">
                  <c:v>44470</c:v>
                </c:pt>
                <c:pt idx="178">
                  <c:v>44501</c:v>
                </c:pt>
                <c:pt idx="179">
                  <c:v>44531</c:v>
                </c:pt>
                <c:pt idx="180">
                  <c:v>44562</c:v>
                </c:pt>
                <c:pt idx="181">
                  <c:v>44593</c:v>
                </c:pt>
                <c:pt idx="182">
                  <c:v>44621</c:v>
                </c:pt>
                <c:pt idx="183">
                  <c:v>44652</c:v>
                </c:pt>
                <c:pt idx="184" formatCode="mmm\ yy">
                  <c:v>44682</c:v>
                </c:pt>
                <c:pt idx="185" formatCode="mmm\ yy">
                  <c:v>44713</c:v>
                </c:pt>
                <c:pt idx="186" formatCode="mmm\ yy">
                  <c:v>44743</c:v>
                </c:pt>
              </c:numCache>
            </c:numRef>
          </c:cat>
          <c:val>
            <c:numRef>
              <c:f>'Fig 5'!$B$3:$B$189</c:f>
              <c:numCache>
                <c:formatCode>0.0%</c:formatCode>
                <c:ptCount val="187"/>
                <c:pt idx="0">
                  <c:v>6.1119159400788936E-2</c:v>
                </c:pt>
                <c:pt idx="1">
                  <c:v>7.1901355111904319E-2</c:v>
                </c:pt>
                <c:pt idx="2">
                  <c:v>6.5421730143987888E-2</c:v>
                </c:pt>
                <c:pt idx="3">
                  <c:v>5.733613054520359E-2</c:v>
                </c:pt>
                <c:pt idx="4">
                  <c:v>4.744524848392162E-2</c:v>
                </c:pt>
                <c:pt idx="5">
                  <c:v>4.7225884757618353E-2</c:v>
                </c:pt>
                <c:pt idx="6">
                  <c:v>4.924552818441752E-2</c:v>
                </c:pt>
                <c:pt idx="7">
                  <c:v>5.1492755468068419E-2</c:v>
                </c:pt>
                <c:pt idx="8">
                  <c:v>5.6728326510648408E-2</c:v>
                </c:pt>
                <c:pt idx="9">
                  <c:v>5.4250446085686521E-2</c:v>
                </c:pt>
                <c:pt idx="10">
                  <c:v>5.2607118337564041E-2</c:v>
                </c:pt>
                <c:pt idx="11">
                  <c:v>4.3046503082399434E-2</c:v>
                </c:pt>
                <c:pt idx="12">
                  <c:v>4.115525478539972E-2</c:v>
                </c:pt>
                <c:pt idx="13">
                  <c:v>3.7644716471839645E-2</c:v>
                </c:pt>
                <c:pt idx="14">
                  <c:v>4.4492952141059972E-2</c:v>
                </c:pt>
                <c:pt idx="15">
                  <c:v>4.6678128843346878E-2</c:v>
                </c:pt>
                <c:pt idx="16">
                  <c:v>4.8142547454831819E-2</c:v>
                </c:pt>
                <c:pt idx="17">
                  <c:v>4.2771763963188159E-2</c:v>
                </c:pt>
                <c:pt idx="18">
                  <c:v>3.7567262489669462E-2</c:v>
                </c:pt>
                <c:pt idx="19">
                  <c:v>3.2251247886836198E-2</c:v>
                </c:pt>
                <c:pt idx="20">
                  <c:v>2.7949925685416543E-2</c:v>
                </c:pt>
                <c:pt idx="21">
                  <c:v>2.8558281953373621E-2</c:v>
                </c:pt>
                <c:pt idx="22">
                  <c:v>2.5774608284098832E-2</c:v>
                </c:pt>
                <c:pt idx="23">
                  <c:v>2.5971208382316036E-2</c:v>
                </c:pt>
                <c:pt idx="24">
                  <c:v>1.9052393226628883E-2</c:v>
                </c:pt>
                <c:pt idx="25">
                  <c:v>-5.4830317188101496E-3</c:v>
                </c:pt>
                <c:pt idx="26">
                  <c:v>-3.4595719524436297E-2</c:v>
                </c:pt>
                <c:pt idx="27">
                  <c:v>-3.5672737206235983E-2</c:v>
                </c:pt>
                <c:pt idx="28">
                  <c:v>-1.8296021565470388E-2</c:v>
                </c:pt>
                <c:pt idx="29">
                  <c:v>3.2089302395377217E-3</c:v>
                </c:pt>
                <c:pt idx="30">
                  <c:v>-1.0031090505798756E-3</c:v>
                </c:pt>
                <c:pt idx="31">
                  <c:v>-2.2509894573243816E-3</c:v>
                </c:pt>
                <c:pt idx="32">
                  <c:v>-4.3684927953794306E-3</c:v>
                </c:pt>
                <c:pt idx="33">
                  <c:v>-5.439530986584229E-3</c:v>
                </c:pt>
                <c:pt idx="34">
                  <c:v>-6.0109854670403751E-3</c:v>
                </c:pt>
                <c:pt idx="35">
                  <c:v>-5.081651200438797E-3</c:v>
                </c:pt>
                <c:pt idx="36">
                  <c:v>-3.1136512317018195E-3</c:v>
                </c:pt>
                <c:pt idx="37">
                  <c:v>1.7848439564726704E-2</c:v>
                </c:pt>
                <c:pt idx="38">
                  <c:v>4.2772696709970637E-2</c:v>
                </c:pt>
                <c:pt idx="39">
                  <c:v>4.1690181090359157E-2</c:v>
                </c:pt>
                <c:pt idx="40">
                  <c:v>2.4610123210933699E-2</c:v>
                </c:pt>
                <c:pt idx="41">
                  <c:v>1.4304689305069118E-3</c:v>
                </c:pt>
                <c:pt idx="42">
                  <c:v>7.4258141007379486E-3</c:v>
                </c:pt>
                <c:pt idx="43">
                  <c:v>1.0129813053794345E-2</c:v>
                </c:pt>
                <c:pt idx="44">
                  <c:v>1.6661930593805829E-2</c:v>
                </c:pt>
                <c:pt idx="45">
                  <c:v>1.8167786442592426E-2</c:v>
                </c:pt>
                <c:pt idx="46">
                  <c:v>1.9045624528755356E-2</c:v>
                </c:pt>
                <c:pt idx="47">
                  <c:v>1.5978407311244558E-2</c:v>
                </c:pt>
                <c:pt idx="48">
                  <c:v>2.5427465840632379E-2</c:v>
                </c:pt>
                <c:pt idx="49">
                  <c:v>2.271326524992201E-2</c:v>
                </c:pt>
                <c:pt idx="50">
                  <c:v>2.7217204701423858E-2</c:v>
                </c:pt>
                <c:pt idx="51">
                  <c:v>1.8982433605060134E-2</c:v>
                </c:pt>
                <c:pt idx="52">
                  <c:v>2.2437232244252758E-2</c:v>
                </c:pt>
                <c:pt idx="53">
                  <c:v>2.5295119271177224E-2</c:v>
                </c:pt>
                <c:pt idx="54">
                  <c:v>2.6941530517665901E-2</c:v>
                </c:pt>
                <c:pt idx="55">
                  <c:v>2.608830083070468E-2</c:v>
                </c:pt>
                <c:pt idx="56">
                  <c:v>2.0903876496736196E-2</c:v>
                </c:pt>
                <c:pt idx="57">
                  <c:v>1.8908738954888316E-2</c:v>
                </c:pt>
                <c:pt idx="58">
                  <c:v>1.959170037148672E-2</c:v>
                </c:pt>
                <c:pt idx="59">
                  <c:v>2.1706275585687829E-2</c:v>
                </c:pt>
                <c:pt idx="60">
                  <c:v>1.3340024757613644E-2</c:v>
                </c:pt>
                <c:pt idx="61">
                  <c:v>8.9744694144888726E-3</c:v>
                </c:pt>
                <c:pt idx="62">
                  <c:v>4.7088431541923992E-3</c:v>
                </c:pt>
                <c:pt idx="63">
                  <c:v>1.3831552925238633E-2</c:v>
                </c:pt>
                <c:pt idx="64">
                  <c:v>1.6765007995191095E-2</c:v>
                </c:pt>
                <c:pt idx="65">
                  <c:v>1.8801636681979428E-2</c:v>
                </c:pt>
                <c:pt idx="66">
                  <c:v>1.6581031509122601E-2</c:v>
                </c:pt>
                <c:pt idx="67">
                  <c:v>1.7574082691720339E-2</c:v>
                </c:pt>
                <c:pt idx="68">
                  <c:v>1.7632968825143092E-2</c:v>
                </c:pt>
                <c:pt idx="69">
                  <c:v>1.5822618859283155E-2</c:v>
                </c:pt>
                <c:pt idx="70">
                  <c:v>1.3973797409642774E-2</c:v>
                </c:pt>
                <c:pt idx="71">
                  <c:v>1.1946097997861616E-2</c:v>
                </c:pt>
                <c:pt idx="72">
                  <c:v>1.1073469342216535E-2</c:v>
                </c:pt>
                <c:pt idx="73">
                  <c:v>1.0573260377430671E-2</c:v>
                </c:pt>
                <c:pt idx="74">
                  <c:v>4.9131187552144961E-3</c:v>
                </c:pt>
                <c:pt idx="75">
                  <c:v>1.6023798456048288E-2</c:v>
                </c:pt>
                <c:pt idx="76">
                  <c:v>1.8306535175504512E-2</c:v>
                </c:pt>
                <c:pt idx="77">
                  <c:v>2.472582536518475E-2</c:v>
                </c:pt>
                <c:pt idx="78">
                  <c:v>1.3558671659078536E-2</c:v>
                </c:pt>
                <c:pt idx="79">
                  <c:v>1.0503837430323681E-2</c:v>
                </c:pt>
                <c:pt idx="80">
                  <c:v>9.9458299296206754E-3</c:v>
                </c:pt>
                <c:pt idx="81">
                  <c:v>1.1356287132042286E-2</c:v>
                </c:pt>
                <c:pt idx="82">
                  <c:v>1.0972907284067412E-2</c:v>
                </c:pt>
                <c:pt idx="83">
                  <c:v>1.3440287707985998E-2</c:v>
                </c:pt>
                <c:pt idx="84">
                  <c:v>1.5434404642718169E-2</c:v>
                </c:pt>
                <c:pt idx="85">
                  <c:v>2.05887541418035E-2</c:v>
                </c:pt>
                <c:pt idx="86">
                  <c:v>1.8241550286818731E-2</c:v>
                </c:pt>
                <c:pt idx="87">
                  <c:v>5.966087621174454E-3</c:v>
                </c:pt>
                <c:pt idx="88">
                  <c:v>-5.1272653192913076E-4</c:v>
                </c:pt>
                <c:pt idx="89">
                  <c:v>8.6301652239639814E-4</c:v>
                </c:pt>
                <c:pt idx="90">
                  <c:v>8.0332008061181348E-3</c:v>
                </c:pt>
                <c:pt idx="91">
                  <c:v>9.5407907243774126E-3</c:v>
                </c:pt>
                <c:pt idx="92">
                  <c:v>1.0388015193097955E-2</c:v>
                </c:pt>
                <c:pt idx="93">
                  <c:v>1.6738154025834673E-2</c:v>
                </c:pt>
                <c:pt idx="94">
                  <c:v>2.0963210899740181E-2</c:v>
                </c:pt>
                <c:pt idx="95">
                  <c:v>2.4053173682976992E-2</c:v>
                </c:pt>
                <c:pt idx="96">
                  <c:v>2.2016663523256375E-2</c:v>
                </c:pt>
                <c:pt idx="97">
                  <c:v>2.0057062490030031E-2</c:v>
                </c:pt>
                <c:pt idx="98">
                  <c:v>2.8205678494921615E-2</c:v>
                </c:pt>
                <c:pt idx="99">
                  <c:v>3.2503930358132038E-2</c:v>
                </c:pt>
                <c:pt idx="100">
                  <c:v>3.7371741743797759E-2</c:v>
                </c:pt>
                <c:pt idx="101">
                  <c:v>2.8223310595018258E-2</c:v>
                </c:pt>
                <c:pt idx="102">
                  <c:v>3.2292072016211648E-2</c:v>
                </c:pt>
                <c:pt idx="103">
                  <c:v>3.4240545591975202E-2</c:v>
                </c:pt>
                <c:pt idx="104">
                  <c:v>3.3422829588794167E-2</c:v>
                </c:pt>
                <c:pt idx="105">
                  <c:v>2.6187919684661942E-2</c:v>
                </c:pt>
                <c:pt idx="106">
                  <c:v>2.1293707086738056E-2</c:v>
                </c:pt>
                <c:pt idx="107">
                  <c:v>2.0536447990043172E-2</c:v>
                </c:pt>
                <c:pt idx="108">
                  <c:v>2.4315658947959617E-2</c:v>
                </c:pt>
                <c:pt idx="109">
                  <c:v>2.2457957783346361E-2</c:v>
                </c:pt>
                <c:pt idx="110">
                  <c:v>2.4808568681052634E-2</c:v>
                </c:pt>
                <c:pt idx="111">
                  <c:v>2.3460797364351693E-2</c:v>
                </c:pt>
                <c:pt idx="112">
                  <c:v>2.6738291286688698E-2</c:v>
                </c:pt>
                <c:pt idx="113">
                  <c:v>2.6111418594459757E-2</c:v>
                </c:pt>
                <c:pt idx="114">
                  <c:v>2.62464199381367E-2</c:v>
                </c:pt>
                <c:pt idx="115">
                  <c:v>2.4648957691467688E-2</c:v>
                </c:pt>
                <c:pt idx="116">
                  <c:v>2.5722097324035298E-2</c:v>
                </c:pt>
                <c:pt idx="117">
                  <c:v>2.6505744522819397E-2</c:v>
                </c:pt>
                <c:pt idx="118">
                  <c:v>3.003865541392936E-2</c:v>
                </c:pt>
                <c:pt idx="119">
                  <c:v>2.7014860321159961E-2</c:v>
                </c:pt>
                <c:pt idx="120">
                  <c:v>2.310972946360712E-2</c:v>
                </c:pt>
                <c:pt idx="121">
                  <c:v>2.2887547912594952E-2</c:v>
                </c:pt>
                <c:pt idx="122">
                  <c:v>2.4389131024712851E-2</c:v>
                </c:pt>
                <c:pt idx="123">
                  <c:v>2.4922941185433256E-2</c:v>
                </c:pt>
                <c:pt idx="124">
                  <c:v>2.1446365250654242E-2</c:v>
                </c:pt>
                <c:pt idx="125">
                  <c:v>2.4733858999558933E-2</c:v>
                </c:pt>
                <c:pt idx="126">
                  <c:v>2.3478360766450157E-2</c:v>
                </c:pt>
                <c:pt idx="127">
                  <c:v>2.5223908463444245E-2</c:v>
                </c:pt>
                <c:pt idx="128">
                  <c:v>2.4254807362458441E-2</c:v>
                </c:pt>
                <c:pt idx="129">
                  <c:v>2.6731065202367121E-2</c:v>
                </c:pt>
                <c:pt idx="130">
                  <c:v>2.6087870792806056E-2</c:v>
                </c:pt>
                <c:pt idx="131">
                  <c:v>2.7296299334896634E-2</c:v>
                </c:pt>
                <c:pt idx="132">
                  <c:v>2.8232790519973294E-2</c:v>
                </c:pt>
                <c:pt idx="133">
                  <c:v>2.9226780736653524E-2</c:v>
                </c:pt>
                <c:pt idx="134">
                  <c:v>2.9484319112040858E-2</c:v>
                </c:pt>
                <c:pt idx="135">
                  <c:v>2.793299646412728E-2</c:v>
                </c:pt>
                <c:pt idx="136">
                  <c:v>2.7620811241676257E-2</c:v>
                </c:pt>
                <c:pt idx="137">
                  <c:v>2.2336562660578707E-2</c:v>
                </c:pt>
                <c:pt idx="138">
                  <c:v>2.6198798058941986E-2</c:v>
                </c:pt>
                <c:pt idx="139">
                  <c:v>2.8799308555501835E-2</c:v>
                </c:pt>
                <c:pt idx="140">
                  <c:v>3.1728602045583809E-2</c:v>
                </c:pt>
                <c:pt idx="141">
                  <c:v>3.5393874191847807E-2</c:v>
                </c:pt>
                <c:pt idx="142">
                  <c:v>3.4761692696129165E-2</c:v>
                </c:pt>
                <c:pt idx="143">
                  <c:v>3.6388832785422043E-2</c:v>
                </c:pt>
                <c:pt idx="144">
                  <c:v>3.4673305723452952E-2</c:v>
                </c:pt>
                <c:pt idx="145">
                  <c:v>3.6784080626034665E-2</c:v>
                </c:pt>
                <c:pt idx="146">
                  <c:v>3.4428505342805504E-2</c:v>
                </c:pt>
                <c:pt idx="147">
                  <c:v>3.4022005108850228E-2</c:v>
                </c:pt>
                <c:pt idx="148">
                  <c:v>3.4363059467303669E-2</c:v>
                </c:pt>
                <c:pt idx="149">
                  <c:v>3.8635808833824781E-2</c:v>
                </c:pt>
                <c:pt idx="150">
                  <c:v>3.9472308098934317E-2</c:v>
                </c:pt>
                <c:pt idx="151">
                  <c:v>3.8626680893703247E-2</c:v>
                </c:pt>
                <c:pt idx="152">
                  <c:v>3.9216673992258366E-2</c:v>
                </c:pt>
                <c:pt idx="153">
                  <c:v>3.2631232814385625E-2</c:v>
                </c:pt>
                <c:pt idx="154">
                  <c:v>3.0721305312390257E-2</c:v>
                </c:pt>
                <c:pt idx="155">
                  <c:v>2.5517541501615337E-2</c:v>
                </c:pt>
                <c:pt idx="156">
                  <c:v>2.8514205238482804E-2</c:v>
                </c:pt>
                <c:pt idx="157">
                  <c:v>2.6826414711301982E-2</c:v>
                </c:pt>
                <c:pt idx="158">
                  <c:v>2.2554061032658002E-2</c:v>
                </c:pt>
                <c:pt idx="159">
                  <c:v>5.5092158450782414E-3</c:v>
                </c:pt>
                <c:pt idx="160">
                  <c:v>-1.2037753358139391E-2</c:v>
                </c:pt>
                <c:pt idx="161">
                  <c:v>-2.507833037910645E-2</c:v>
                </c:pt>
                <c:pt idx="162">
                  <c:v>-2.0876291430208971E-2</c:v>
                </c:pt>
                <c:pt idx="163">
                  <c:v>-7.2029815805827457E-3</c:v>
                </c:pt>
                <c:pt idx="164">
                  <c:v>8.5723254710381447E-3</c:v>
                </c:pt>
                <c:pt idx="165">
                  <c:v>2.3659143333428556E-2</c:v>
                </c:pt>
                <c:pt idx="166">
                  <c:v>3.6330984192637583E-2</c:v>
                </c:pt>
                <c:pt idx="167">
                  <c:v>4.5116309656787701E-2</c:v>
                </c:pt>
                <c:pt idx="168">
                  <c:v>4.7441495466312267E-2</c:v>
                </c:pt>
                <c:pt idx="169">
                  <c:v>4.3021767677089429E-2</c:v>
                </c:pt>
                <c:pt idx="170">
                  <c:v>3.8012461775709605E-2</c:v>
                </c:pt>
                <c:pt idx="171">
                  <c:v>5.71549173047321E-2</c:v>
                </c:pt>
                <c:pt idx="172">
                  <c:v>8.0989345972432458E-2</c:v>
                </c:pt>
                <c:pt idx="173">
                  <c:v>0.10502821734899004</c:v>
                </c:pt>
                <c:pt idx="174">
                  <c:v>9.8069425122817133E-2</c:v>
                </c:pt>
                <c:pt idx="175">
                  <c:v>8.2196186416251038E-2</c:v>
                </c:pt>
                <c:pt idx="176">
                  <c:v>6.6191276084629491E-2</c:v>
                </c:pt>
                <c:pt idx="177">
                  <c:v>5.4605516510765728E-2</c:v>
                </c:pt>
                <c:pt idx="178">
                  <c:v>4.6198182719607628E-2</c:v>
                </c:pt>
                <c:pt idx="179">
                  <c:v>5.0601828053476128E-2</c:v>
                </c:pt>
                <c:pt idx="180">
                  <c:v>5.4726091315477898E-2</c:v>
                </c:pt>
                <c:pt idx="181">
                  <c:v>6.4758078181101908E-2</c:v>
                </c:pt>
                <c:pt idx="182">
                  <c:v>8.0667641679415425E-2</c:v>
                </c:pt>
                <c:pt idx="183">
                  <c:v>8.0061854202556182E-2</c:v>
                </c:pt>
                <c:pt idx="184">
                  <c:v>7.367064600246831E-2</c:v>
                </c:pt>
                <c:pt idx="185">
                  <c:v>6.0097599087284292E-2</c:v>
                </c:pt>
                <c:pt idx="186">
                  <c:v>6.21393026974697E-2</c:v>
                </c:pt>
              </c:numCache>
            </c:numRef>
          </c:val>
          <c:smooth val="0"/>
          <c:extLst>
            <c:ext xmlns:c16="http://schemas.microsoft.com/office/drawing/2014/chart" uri="{C3380CC4-5D6E-409C-BE32-E72D297353CC}">
              <c16:uniqueId val="{00000002-79F2-4D1C-881F-16954C95AD59}"/>
            </c:ext>
          </c:extLst>
        </c:ser>
        <c:ser>
          <c:idx val="3"/>
          <c:order val="1"/>
          <c:tx>
            <c:strRef>
              <c:f>'Fig 5'!$C$2</c:f>
              <c:strCache>
                <c:ptCount val="1"/>
                <c:pt idx="0">
                  <c:v>Public (excl. financial services)</c:v>
                </c:pt>
              </c:strCache>
            </c:strRef>
          </c:tx>
          <c:spPr>
            <a:ln w="19050" cap="rnd" cmpd="sng" algn="ctr">
              <a:solidFill>
                <a:srgbClr val="309E75"/>
              </a:solidFill>
              <a:prstDash val="solid"/>
              <a:round/>
            </a:ln>
            <a:effectLst/>
          </c:spPr>
          <c:marker>
            <c:symbol val="none"/>
          </c:marker>
          <c:cat>
            <c:numRef>
              <c:f>'Fig 5'!$A$3:$A$189</c:f>
              <c:numCache>
                <c:formatCode>mmm\-yy</c:formatCode>
                <c:ptCount val="18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pt idx="168">
                  <c:v>44197</c:v>
                </c:pt>
                <c:pt idx="169">
                  <c:v>44228</c:v>
                </c:pt>
                <c:pt idx="170">
                  <c:v>44256</c:v>
                </c:pt>
                <c:pt idx="171">
                  <c:v>44287</c:v>
                </c:pt>
                <c:pt idx="172">
                  <c:v>44317</c:v>
                </c:pt>
                <c:pt idx="173">
                  <c:v>44348</c:v>
                </c:pt>
                <c:pt idx="174">
                  <c:v>44378</c:v>
                </c:pt>
                <c:pt idx="175">
                  <c:v>44409</c:v>
                </c:pt>
                <c:pt idx="176">
                  <c:v>44440</c:v>
                </c:pt>
                <c:pt idx="177">
                  <c:v>44470</c:v>
                </c:pt>
                <c:pt idx="178">
                  <c:v>44501</c:v>
                </c:pt>
                <c:pt idx="179">
                  <c:v>44531</c:v>
                </c:pt>
                <c:pt idx="180">
                  <c:v>44562</c:v>
                </c:pt>
                <c:pt idx="181">
                  <c:v>44593</c:v>
                </c:pt>
                <c:pt idx="182">
                  <c:v>44621</c:v>
                </c:pt>
                <c:pt idx="183">
                  <c:v>44652</c:v>
                </c:pt>
                <c:pt idx="184" formatCode="mmm\ yy">
                  <c:v>44682</c:v>
                </c:pt>
                <c:pt idx="185" formatCode="mmm\ yy">
                  <c:v>44713</c:v>
                </c:pt>
                <c:pt idx="186" formatCode="mmm\ yy">
                  <c:v>44743</c:v>
                </c:pt>
              </c:numCache>
            </c:numRef>
          </c:cat>
          <c:val>
            <c:numRef>
              <c:f>'Fig 5'!$C$3:$C$189</c:f>
              <c:numCache>
                <c:formatCode>0.0%</c:formatCode>
                <c:ptCount val="187"/>
                <c:pt idx="0">
                  <c:v>3.1343108426395982E-2</c:v>
                </c:pt>
                <c:pt idx="1">
                  <c:v>3.0991178676833986E-2</c:v>
                </c:pt>
                <c:pt idx="2">
                  <c:v>3.3049164736131509E-2</c:v>
                </c:pt>
                <c:pt idx="3">
                  <c:v>3.1704198494192148E-2</c:v>
                </c:pt>
                <c:pt idx="4">
                  <c:v>3.5588123379311165E-2</c:v>
                </c:pt>
                <c:pt idx="5">
                  <c:v>3.4502791500575114E-2</c:v>
                </c:pt>
                <c:pt idx="6">
                  <c:v>3.2700721946994582E-2</c:v>
                </c:pt>
                <c:pt idx="7">
                  <c:v>3.1074204437270048E-2</c:v>
                </c:pt>
                <c:pt idx="8">
                  <c:v>3.1122090149358961E-2</c:v>
                </c:pt>
                <c:pt idx="9">
                  <c:v>3.214350015102152E-2</c:v>
                </c:pt>
                <c:pt idx="10">
                  <c:v>3.204360965284514E-2</c:v>
                </c:pt>
                <c:pt idx="11">
                  <c:v>3.1648152342025559E-2</c:v>
                </c:pt>
                <c:pt idx="12">
                  <c:v>3.1164852342225213E-2</c:v>
                </c:pt>
                <c:pt idx="13">
                  <c:v>3.2155106846854631E-2</c:v>
                </c:pt>
                <c:pt idx="14">
                  <c:v>3.3623200301354794E-2</c:v>
                </c:pt>
                <c:pt idx="15">
                  <c:v>3.8587667696962979E-2</c:v>
                </c:pt>
                <c:pt idx="16">
                  <c:v>3.7696857787390181E-2</c:v>
                </c:pt>
                <c:pt idx="17">
                  <c:v>3.4391748272017741E-2</c:v>
                </c:pt>
                <c:pt idx="18">
                  <c:v>3.368793234584655E-2</c:v>
                </c:pt>
                <c:pt idx="19">
                  <c:v>3.4429040738096051E-2</c:v>
                </c:pt>
                <c:pt idx="20">
                  <c:v>3.8204619137923501E-2</c:v>
                </c:pt>
                <c:pt idx="21">
                  <c:v>3.670623959490138E-2</c:v>
                </c:pt>
                <c:pt idx="22">
                  <c:v>3.7323893028065491E-2</c:v>
                </c:pt>
                <c:pt idx="23">
                  <c:v>3.5391597386715823E-2</c:v>
                </c:pt>
                <c:pt idx="24">
                  <c:v>3.3328772709426691E-2</c:v>
                </c:pt>
                <c:pt idx="25">
                  <c:v>3.1827828905802269E-2</c:v>
                </c:pt>
                <c:pt idx="26">
                  <c:v>2.8833556643756308E-2</c:v>
                </c:pt>
                <c:pt idx="27">
                  <c:v>2.7914600984061622E-2</c:v>
                </c:pt>
                <c:pt idx="28">
                  <c:v>2.6211622554542124E-2</c:v>
                </c:pt>
                <c:pt idx="29">
                  <c:v>3.1447397014631395E-2</c:v>
                </c:pt>
                <c:pt idx="30">
                  <c:v>2.9689528913742658E-2</c:v>
                </c:pt>
                <c:pt idx="31">
                  <c:v>2.9055481314239184E-2</c:v>
                </c:pt>
                <c:pt idx="32">
                  <c:v>2.5435738238497319E-2</c:v>
                </c:pt>
                <c:pt idx="33">
                  <c:v>2.7140088455031242E-2</c:v>
                </c:pt>
                <c:pt idx="34">
                  <c:v>2.7208544452196337E-2</c:v>
                </c:pt>
                <c:pt idx="35">
                  <c:v>2.555311611906852E-2</c:v>
                </c:pt>
                <c:pt idx="36">
                  <c:v>2.61276614772048E-2</c:v>
                </c:pt>
                <c:pt idx="37">
                  <c:v>2.6092876424674616E-2</c:v>
                </c:pt>
                <c:pt idx="38">
                  <c:v>2.8464150114003273E-2</c:v>
                </c:pt>
                <c:pt idx="39">
                  <c:v>2.5701475840504306E-2</c:v>
                </c:pt>
                <c:pt idx="40">
                  <c:v>2.6420753960490817E-2</c:v>
                </c:pt>
                <c:pt idx="41">
                  <c:v>2.2264706275195278E-2</c:v>
                </c:pt>
                <c:pt idx="42">
                  <c:v>2.2634116520371617E-2</c:v>
                </c:pt>
                <c:pt idx="43">
                  <c:v>2.0896627990423911E-2</c:v>
                </c:pt>
                <c:pt idx="44">
                  <c:v>2.157652302402302E-2</c:v>
                </c:pt>
                <c:pt idx="45">
                  <c:v>2.1770332009272364E-2</c:v>
                </c:pt>
                <c:pt idx="46">
                  <c:v>2.1705350570722759E-2</c:v>
                </c:pt>
                <c:pt idx="47">
                  <c:v>2.3596536426191417E-2</c:v>
                </c:pt>
                <c:pt idx="48">
                  <c:v>2.3987172992576244E-2</c:v>
                </c:pt>
                <c:pt idx="49">
                  <c:v>2.3852037926430425E-2</c:v>
                </c:pt>
                <c:pt idx="50">
                  <c:v>2.3097633583491817E-2</c:v>
                </c:pt>
                <c:pt idx="51">
                  <c:v>2.1587763523403858E-2</c:v>
                </c:pt>
                <c:pt idx="52">
                  <c:v>2.0439427720831294E-2</c:v>
                </c:pt>
                <c:pt idx="53">
                  <c:v>1.848176178062233E-2</c:v>
                </c:pt>
                <c:pt idx="54">
                  <c:v>1.9138568261670708E-2</c:v>
                </c:pt>
                <c:pt idx="55">
                  <c:v>2.0081530264093761E-2</c:v>
                </c:pt>
                <c:pt idx="56">
                  <c:v>1.9969062922594816E-2</c:v>
                </c:pt>
                <c:pt idx="57">
                  <c:v>1.760172272684235E-2</c:v>
                </c:pt>
                <c:pt idx="58">
                  <c:v>1.4435869802027268E-2</c:v>
                </c:pt>
                <c:pt idx="59">
                  <c:v>1.1285484337782759E-2</c:v>
                </c:pt>
                <c:pt idx="60">
                  <c:v>7.9253406644568258E-3</c:v>
                </c:pt>
                <c:pt idx="61">
                  <c:v>6.855497484366424E-3</c:v>
                </c:pt>
                <c:pt idx="62">
                  <c:v>6.6635237105980849E-3</c:v>
                </c:pt>
                <c:pt idx="63">
                  <c:v>8.5869788594861163E-3</c:v>
                </c:pt>
                <c:pt idx="64">
                  <c:v>9.6407951422907701E-3</c:v>
                </c:pt>
                <c:pt idx="65">
                  <c:v>1.5776452518490691E-2</c:v>
                </c:pt>
                <c:pt idx="66">
                  <c:v>1.9622204801798215E-2</c:v>
                </c:pt>
                <c:pt idx="67">
                  <c:v>2.5210795360035121E-2</c:v>
                </c:pt>
                <c:pt idx="68">
                  <c:v>2.4081623165360888E-2</c:v>
                </c:pt>
                <c:pt idx="69">
                  <c:v>2.4526607988988758E-2</c:v>
                </c:pt>
                <c:pt idx="70">
                  <c:v>2.1979119153989313E-2</c:v>
                </c:pt>
                <c:pt idx="71">
                  <c:v>2.2168433542739452E-2</c:v>
                </c:pt>
                <c:pt idx="72">
                  <c:v>2.1231217594303464E-2</c:v>
                </c:pt>
                <c:pt idx="73">
                  <c:v>1.7470672256405084E-2</c:v>
                </c:pt>
                <c:pt idx="74">
                  <c:v>1.3586919438499656E-2</c:v>
                </c:pt>
                <c:pt idx="75">
                  <c:v>1.194909715992476E-2</c:v>
                </c:pt>
                <c:pt idx="76">
                  <c:v>1.3951104320984564E-2</c:v>
                </c:pt>
                <c:pt idx="77">
                  <c:v>1.3164312629741381E-2</c:v>
                </c:pt>
                <c:pt idx="78">
                  <c:v>9.6302012508537871E-3</c:v>
                </c:pt>
                <c:pt idx="79">
                  <c:v>2.4248165695071044E-3</c:v>
                </c:pt>
                <c:pt idx="80">
                  <c:v>5.6246447161800717E-4</c:v>
                </c:pt>
                <c:pt idx="81">
                  <c:v>1.1126059079453743E-3</c:v>
                </c:pt>
                <c:pt idx="82">
                  <c:v>5.2383730104625936E-3</c:v>
                </c:pt>
                <c:pt idx="83">
                  <c:v>6.6686685697894266E-3</c:v>
                </c:pt>
                <c:pt idx="84">
                  <c:v>9.1792716281147158E-3</c:v>
                </c:pt>
                <c:pt idx="85">
                  <c:v>1.2865620922729581E-2</c:v>
                </c:pt>
                <c:pt idx="86">
                  <c:v>1.5368204649356398E-2</c:v>
                </c:pt>
                <c:pt idx="87">
                  <c:v>1.4691394921484191E-2</c:v>
                </c:pt>
                <c:pt idx="88">
                  <c:v>1.2311548831965391E-2</c:v>
                </c:pt>
                <c:pt idx="89">
                  <c:v>9.4806801276881014E-3</c:v>
                </c:pt>
                <c:pt idx="90">
                  <c:v>1.1122302464930289E-2</c:v>
                </c:pt>
                <c:pt idx="91">
                  <c:v>1.126439811759461E-2</c:v>
                </c:pt>
                <c:pt idx="92">
                  <c:v>1.4088127702213571E-2</c:v>
                </c:pt>
                <c:pt idx="93">
                  <c:v>1.1970585602568029E-2</c:v>
                </c:pt>
                <c:pt idx="94">
                  <c:v>1.2113108471530021E-2</c:v>
                </c:pt>
                <c:pt idx="95">
                  <c:v>1.2706491390754193E-2</c:v>
                </c:pt>
                <c:pt idx="96">
                  <c:v>1.2696688357572095E-2</c:v>
                </c:pt>
                <c:pt idx="97">
                  <c:v>1.3919432427071499E-2</c:v>
                </c:pt>
                <c:pt idx="98">
                  <c:v>1.2767399472970453E-2</c:v>
                </c:pt>
                <c:pt idx="99">
                  <c:v>1.3253871297012054E-2</c:v>
                </c:pt>
                <c:pt idx="100">
                  <c:v>1.2347763528023359E-2</c:v>
                </c:pt>
                <c:pt idx="101">
                  <c:v>1.2235085465745588E-2</c:v>
                </c:pt>
                <c:pt idx="102">
                  <c:v>1.109515672530148E-2</c:v>
                </c:pt>
                <c:pt idx="103">
                  <c:v>1.2079833315496558E-2</c:v>
                </c:pt>
                <c:pt idx="104">
                  <c:v>1.3716120787212072E-2</c:v>
                </c:pt>
                <c:pt idx="105">
                  <c:v>1.5566021218875736E-2</c:v>
                </c:pt>
                <c:pt idx="106">
                  <c:v>1.6226874680572045E-2</c:v>
                </c:pt>
                <c:pt idx="107">
                  <c:v>1.3386898452120155E-2</c:v>
                </c:pt>
                <c:pt idx="108">
                  <c:v>1.4302700666950496E-2</c:v>
                </c:pt>
                <c:pt idx="109">
                  <c:v>1.3551923963577517E-2</c:v>
                </c:pt>
                <c:pt idx="110">
                  <c:v>1.6302284303209014E-2</c:v>
                </c:pt>
                <c:pt idx="111">
                  <c:v>1.8167088041055157E-2</c:v>
                </c:pt>
                <c:pt idx="112">
                  <c:v>1.8484925437816324E-2</c:v>
                </c:pt>
                <c:pt idx="113">
                  <c:v>1.9950158324871348E-2</c:v>
                </c:pt>
                <c:pt idx="114">
                  <c:v>1.6648860039267133E-2</c:v>
                </c:pt>
                <c:pt idx="115">
                  <c:v>1.8920041646850905E-2</c:v>
                </c:pt>
                <c:pt idx="116">
                  <c:v>1.5039939339513531E-2</c:v>
                </c:pt>
                <c:pt idx="117">
                  <c:v>1.5768215452623302E-2</c:v>
                </c:pt>
                <c:pt idx="118">
                  <c:v>1.3185948246518642E-2</c:v>
                </c:pt>
                <c:pt idx="119">
                  <c:v>1.5173450390106424E-2</c:v>
                </c:pt>
                <c:pt idx="120">
                  <c:v>1.4323373420947361E-2</c:v>
                </c:pt>
                <c:pt idx="121">
                  <c:v>1.3351116228104365E-2</c:v>
                </c:pt>
                <c:pt idx="122">
                  <c:v>1.2305933055139384E-2</c:v>
                </c:pt>
                <c:pt idx="123">
                  <c:v>1.0305263512583984E-2</c:v>
                </c:pt>
                <c:pt idx="124">
                  <c:v>1.3403198841032582E-2</c:v>
                </c:pt>
                <c:pt idx="125">
                  <c:v>1.2626699002187491E-2</c:v>
                </c:pt>
                <c:pt idx="126">
                  <c:v>1.6793042119958024E-2</c:v>
                </c:pt>
                <c:pt idx="127">
                  <c:v>1.5418337649818037E-2</c:v>
                </c:pt>
                <c:pt idx="128">
                  <c:v>1.7326640420014749E-2</c:v>
                </c:pt>
                <c:pt idx="129">
                  <c:v>1.8933269649303641E-2</c:v>
                </c:pt>
                <c:pt idx="130">
                  <c:v>1.9365703065619577E-2</c:v>
                </c:pt>
                <c:pt idx="131">
                  <c:v>2.042465404653071E-2</c:v>
                </c:pt>
                <c:pt idx="132">
                  <c:v>2.0602390909173041E-2</c:v>
                </c:pt>
                <c:pt idx="133">
                  <c:v>2.3143077810365176E-2</c:v>
                </c:pt>
                <c:pt idx="134">
                  <c:v>2.4289034502950058E-2</c:v>
                </c:pt>
                <c:pt idx="135">
                  <c:v>2.5065375392921085E-2</c:v>
                </c:pt>
                <c:pt idx="136">
                  <c:v>2.2222064915435213E-2</c:v>
                </c:pt>
                <c:pt idx="137">
                  <c:v>2.3010452412387083E-2</c:v>
                </c:pt>
                <c:pt idx="138">
                  <c:v>2.4932170314805102E-2</c:v>
                </c:pt>
                <c:pt idx="139">
                  <c:v>2.8436468646383162E-2</c:v>
                </c:pt>
                <c:pt idx="140">
                  <c:v>2.9040911376470024E-2</c:v>
                </c:pt>
                <c:pt idx="141">
                  <c:v>2.7614134739482488E-2</c:v>
                </c:pt>
                <c:pt idx="142">
                  <c:v>2.7985909081432281E-2</c:v>
                </c:pt>
                <c:pt idx="143">
                  <c:v>2.8538729333925428E-2</c:v>
                </c:pt>
                <c:pt idx="144">
                  <c:v>2.8556722258344491E-2</c:v>
                </c:pt>
                <c:pt idx="145">
                  <c:v>2.6307752769882509E-2</c:v>
                </c:pt>
                <c:pt idx="146">
                  <c:v>2.4793645372448658E-2</c:v>
                </c:pt>
                <c:pt idx="147">
                  <c:v>3.0275083461904106E-2</c:v>
                </c:pt>
                <c:pt idx="148">
                  <c:v>3.5695976373928406E-2</c:v>
                </c:pt>
                <c:pt idx="149">
                  <c:v>3.9151073769833067E-2</c:v>
                </c:pt>
                <c:pt idx="150">
                  <c:v>3.730543425080346E-2</c:v>
                </c:pt>
                <c:pt idx="151">
                  <c:v>3.3559273575948012E-2</c:v>
                </c:pt>
                <c:pt idx="152">
                  <c:v>3.3681587416317882E-2</c:v>
                </c:pt>
                <c:pt idx="153">
                  <c:v>3.174646544137083E-2</c:v>
                </c:pt>
                <c:pt idx="154">
                  <c:v>3.3881531653204178E-2</c:v>
                </c:pt>
                <c:pt idx="155">
                  <c:v>3.3555978499619776E-2</c:v>
                </c:pt>
                <c:pt idx="156">
                  <c:v>3.2834767021344025E-2</c:v>
                </c:pt>
                <c:pt idx="157">
                  <c:v>3.3575332637484134E-2</c:v>
                </c:pt>
                <c:pt idx="158">
                  <c:v>3.3836712983962292E-2</c:v>
                </c:pt>
                <c:pt idx="159">
                  <c:v>3.3986629410766023E-2</c:v>
                </c:pt>
                <c:pt idx="160">
                  <c:v>3.7835752126052391E-2</c:v>
                </c:pt>
                <c:pt idx="161">
                  <c:v>4.1950609126994109E-2</c:v>
                </c:pt>
                <c:pt idx="162">
                  <c:v>4.1523601552913236E-2</c:v>
                </c:pt>
                <c:pt idx="163">
                  <c:v>3.8562920602842832E-2</c:v>
                </c:pt>
                <c:pt idx="164">
                  <c:v>3.7758823215050308E-2</c:v>
                </c:pt>
                <c:pt idx="165">
                  <c:v>4.1134012812241716E-2</c:v>
                </c:pt>
                <c:pt idx="166">
                  <c:v>4.3583066635534795E-2</c:v>
                </c:pt>
                <c:pt idx="167">
                  <c:v>4.3649258453070772E-2</c:v>
                </c:pt>
                <c:pt idx="168">
                  <c:v>4.8288622202977916E-2</c:v>
                </c:pt>
                <c:pt idx="169">
                  <c:v>5.2427373893318974E-2</c:v>
                </c:pt>
                <c:pt idx="170">
                  <c:v>5.5599901506198091E-2</c:v>
                </c:pt>
                <c:pt idx="171">
                  <c:v>5.0710557012460411E-2</c:v>
                </c:pt>
                <c:pt idx="172">
                  <c:v>4.0385823989626868E-2</c:v>
                </c:pt>
                <c:pt idx="173">
                  <c:v>3.0980679821488444E-2</c:v>
                </c:pt>
                <c:pt idx="174">
                  <c:v>2.7679021731494613E-2</c:v>
                </c:pt>
                <c:pt idx="175">
                  <c:v>2.8100208791577375E-2</c:v>
                </c:pt>
                <c:pt idx="176">
                  <c:v>2.738890932468907E-2</c:v>
                </c:pt>
                <c:pt idx="177">
                  <c:v>2.7566884771890621E-2</c:v>
                </c:pt>
                <c:pt idx="178">
                  <c:v>2.5977852421916747E-2</c:v>
                </c:pt>
                <c:pt idx="179">
                  <c:v>2.6680947584464709E-2</c:v>
                </c:pt>
                <c:pt idx="180">
                  <c:v>2.3370208987465446E-2</c:v>
                </c:pt>
                <c:pt idx="181">
                  <c:v>2.0144973765700902E-2</c:v>
                </c:pt>
                <c:pt idx="182">
                  <c:v>1.7027384627518405E-2</c:v>
                </c:pt>
                <c:pt idx="183">
                  <c:v>1.5100210192990904E-2</c:v>
                </c:pt>
                <c:pt idx="184">
                  <c:v>1.4853702681534742E-2</c:v>
                </c:pt>
                <c:pt idx="185">
                  <c:v>1.5361548654111434E-2</c:v>
                </c:pt>
                <c:pt idx="186">
                  <c:v>1.8017907038026193E-2</c:v>
                </c:pt>
              </c:numCache>
            </c:numRef>
          </c:val>
          <c:smooth val="0"/>
          <c:extLst>
            <c:ext xmlns:c16="http://schemas.microsoft.com/office/drawing/2014/chart" uri="{C3380CC4-5D6E-409C-BE32-E72D297353CC}">
              <c16:uniqueId val="{00000003-79F2-4D1C-881F-16954C95AD59}"/>
            </c:ext>
          </c:extLst>
        </c:ser>
        <c:dLbls>
          <c:showLegendKey val="0"/>
          <c:showVal val="0"/>
          <c:showCatName val="0"/>
          <c:showSerName val="0"/>
          <c:showPercent val="0"/>
          <c:showBubbleSize val="0"/>
        </c:dLbls>
        <c:marker val="1"/>
        <c:smooth val="0"/>
        <c:axId val="218456832"/>
        <c:axId val="218458368"/>
        <c:extLst/>
      </c:lineChart>
      <c:dateAx>
        <c:axId val="218456832"/>
        <c:scaling>
          <c:orientation val="minMax"/>
        </c:scaling>
        <c:delete val="0"/>
        <c:axPos val="b"/>
        <c:numFmt formatCode="mmm\ yyyy" sourceLinked="0"/>
        <c:majorTickMark val="out"/>
        <c:minorTickMark val="none"/>
        <c:tickLblPos val="low"/>
        <c:spPr>
          <a:noFill/>
          <a:ln w="9525" cap="flat" cmpd="sng" algn="ctr">
            <a:solidFill>
              <a:schemeClr val="bg1">
                <a:lumMod val="75000"/>
              </a:scheme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8458368"/>
        <c:crosses val="autoZero"/>
        <c:auto val="0"/>
        <c:lblOffset val="100"/>
        <c:baseTimeUnit val="months"/>
        <c:majorUnit val="1"/>
        <c:majorTimeUnit val="years"/>
        <c:minorUnit val="6"/>
        <c:minorTimeUnit val="months"/>
      </c:dateAx>
      <c:valAx>
        <c:axId val="218458368"/>
        <c:scaling>
          <c:orientation val="minMax"/>
          <c:max val="0.12000000000000001"/>
          <c:min val="-6.0000000000000012E-2"/>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Annual</a:t>
                </a:r>
                <a:r>
                  <a:rPr lang="en-GB" baseline="0"/>
                  <a:t> growth rate (nominal)</a:t>
                </a:r>
                <a:endParaRPr lang="en-GB"/>
              </a:p>
            </c:rich>
          </c:tx>
          <c:layout>
            <c:manualLayout>
              <c:xMode val="edge"/>
              <c:yMode val="edge"/>
              <c:x val="1.0728925166579415E-2"/>
              <c:y val="0.22783882275554471"/>
            </c:manualLayout>
          </c:layout>
          <c:overlay val="0"/>
          <c:spPr>
            <a:noFill/>
            <a:ln>
              <a:noFill/>
            </a:ln>
            <a:effectLst/>
          </c:sp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between"/>
      </c:valAx>
      <c:spPr>
        <a:solidFill>
          <a:schemeClr val="bg1"/>
        </a:solidFill>
        <a:ln>
          <a:noFill/>
        </a:ln>
        <a:effectLst/>
      </c:spPr>
    </c:plotArea>
    <c:legend>
      <c:legendPos val="t"/>
      <c:legendEntry>
        <c:idx val="0"/>
        <c:delete val="1"/>
      </c:legendEntry>
      <c:legendEntry>
        <c:idx val="1"/>
        <c:delete val="1"/>
      </c:legendEntry>
      <c:layout>
        <c:manualLayout>
          <c:xMode val="edge"/>
          <c:yMode val="edge"/>
          <c:x val="0.26974664971491863"/>
          <c:y val="2.1149101163200564E-2"/>
          <c:w val="0.55774758989590334"/>
          <c:h val="8.8344125295934758E-2"/>
        </c:manualLayout>
      </c:layout>
      <c:overlay val="0"/>
    </c:legend>
    <c:plotVisOnly val="1"/>
    <c:dispBlanksAs val="gap"/>
    <c:showDLblsOverMax val="0"/>
  </c:chart>
  <c:spPr>
    <a:no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52597428035206E-2"/>
          <c:y val="2.5168263025986754E-2"/>
          <c:w val="0.80481130496408437"/>
          <c:h val="0.86200072717381948"/>
        </c:manualLayout>
      </c:layout>
      <c:barChart>
        <c:barDir val="col"/>
        <c:grouping val="clustered"/>
        <c:varyColors val="0"/>
        <c:ser>
          <c:idx val="1"/>
          <c:order val="0"/>
          <c:tx>
            <c:strRef>
              <c:f>'Fig 6'!$B$2</c:f>
              <c:strCache>
                <c:ptCount val="1"/>
                <c:pt idx="0">
                  <c:v>Public (LH axis)</c:v>
                </c:pt>
              </c:strCache>
            </c:strRef>
          </c:tx>
          <c:spPr>
            <a:solidFill>
              <a:schemeClr val="tx2"/>
            </a:solidFill>
            <a:ln>
              <a:noFill/>
            </a:ln>
          </c:spPr>
          <c:invertIfNegative val="0"/>
          <c:cat>
            <c:strRef>
              <c:f>'Fig 6'!$A$2:$A$11</c:f>
              <c:strCache>
                <c:ptCount val="10"/>
                <c:pt idx="0">
                  <c:v>Percentile</c:v>
                </c:pt>
                <c:pt idx="1">
                  <c:v>10</c:v>
                </c:pt>
                <c:pt idx="2">
                  <c:v>20</c:v>
                </c:pt>
                <c:pt idx="3">
                  <c:v>30</c:v>
                </c:pt>
                <c:pt idx="4">
                  <c:v>40</c:v>
                </c:pt>
                <c:pt idx="5">
                  <c:v>50</c:v>
                </c:pt>
                <c:pt idx="6">
                  <c:v>60</c:v>
                </c:pt>
                <c:pt idx="7">
                  <c:v>70</c:v>
                </c:pt>
                <c:pt idx="8">
                  <c:v>80</c:v>
                </c:pt>
                <c:pt idx="9">
                  <c:v>90</c:v>
                </c:pt>
              </c:strCache>
            </c:strRef>
          </c:cat>
          <c:val>
            <c:numRef>
              <c:f>'Fig 6'!$B$3:$B$11</c:f>
              <c:numCache>
                <c:formatCode>General</c:formatCode>
                <c:ptCount val="9"/>
                <c:pt idx="0">
                  <c:v>10.19</c:v>
                </c:pt>
                <c:pt idx="1">
                  <c:v>11.27</c:v>
                </c:pt>
                <c:pt idx="2">
                  <c:v>12.91</c:v>
                </c:pt>
                <c:pt idx="3">
                  <c:v>14.85</c:v>
                </c:pt>
                <c:pt idx="4" formatCode="#,##0.00">
                  <c:v>16.809999999999999</c:v>
                </c:pt>
                <c:pt idx="5">
                  <c:v>19.37</c:v>
                </c:pt>
                <c:pt idx="6">
                  <c:v>21.69</c:v>
                </c:pt>
                <c:pt idx="7">
                  <c:v>24.49</c:v>
                </c:pt>
                <c:pt idx="8">
                  <c:v>29.16</c:v>
                </c:pt>
              </c:numCache>
            </c:numRef>
          </c:val>
          <c:extLst>
            <c:ext xmlns:c16="http://schemas.microsoft.com/office/drawing/2014/chart" uri="{C3380CC4-5D6E-409C-BE32-E72D297353CC}">
              <c16:uniqueId val="{00000001-C1D8-4487-97CD-45F8125E7B25}"/>
            </c:ext>
          </c:extLst>
        </c:ser>
        <c:ser>
          <c:idx val="2"/>
          <c:order val="1"/>
          <c:tx>
            <c:strRef>
              <c:f>'Fig 6'!$C$2</c:f>
              <c:strCache>
                <c:ptCount val="1"/>
                <c:pt idx="0">
                  <c:v>Private (LH axis)</c:v>
                </c:pt>
              </c:strCache>
            </c:strRef>
          </c:tx>
          <c:spPr>
            <a:solidFill>
              <a:schemeClr val="accent2"/>
            </a:solidFill>
            <a:ln>
              <a:noFill/>
              <a:prstDash val="solid"/>
            </a:ln>
          </c:spPr>
          <c:invertIfNegative val="0"/>
          <c:val>
            <c:numRef>
              <c:f>'Fig 6'!$C$3:$C$11</c:f>
              <c:numCache>
                <c:formatCode>General</c:formatCode>
                <c:ptCount val="9"/>
                <c:pt idx="0">
                  <c:v>8.91</c:v>
                </c:pt>
                <c:pt idx="1">
                  <c:v>9.5</c:v>
                </c:pt>
                <c:pt idx="2">
                  <c:v>10.29</c:v>
                </c:pt>
                <c:pt idx="3">
                  <c:v>11.51</c:v>
                </c:pt>
                <c:pt idx="4" formatCode="#,##0.00">
                  <c:v>13.01</c:v>
                </c:pt>
                <c:pt idx="5">
                  <c:v>14.96</c:v>
                </c:pt>
                <c:pt idx="6">
                  <c:v>17.760000000000002</c:v>
                </c:pt>
                <c:pt idx="7">
                  <c:v>21.94</c:v>
                </c:pt>
                <c:pt idx="8">
                  <c:v>29.88</c:v>
                </c:pt>
              </c:numCache>
            </c:numRef>
          </c:val>
          <c:extLst>
            <c:ext xmlns:c16="http://schemas.microsoft.com/office/drawing/2014/chart" uri="{C3380CC4-5D6E-409C-BE32-E72D297353CC}">
              <c16:uniqueId val="{00000002-C1D8-4487-97CD-45F8125E7B25}"/>
            </c:ext>
          </c:extLst>
        </c:ser>
        <c:dLbls>
          <c:showLegendKey val="0"/>
          <c:showVal val="0"/>
          <c:showCatName val="0"/>
          <c:showSerName val="0"/>
          <c:showPercent val="0"/>
          <c:showBubbleSize val="0"/>
        </c:dLbls>
        <c:gapWidth val="150"/>
        <c:axId val="215906560"/>
        <c:axId val="215920640"/>
      </c:barChart>
      <c:lineChart>
        <c:grouping val="standard"/>
        <c:varyColors val="0"/>
        <c:ser>
          <c:idx val="3"/>
          <c:order val="2"/>
          <c:tx>
            <c:strRef>
              <c:f>'Fig 6'!$D$2</c:f>
              <c:strCache>
                <c:ptCount val="1"/>
                <c:pt idx="0">
                  <c:v>Public–private ratio (RH axis)</c:v>
                </c:pt>
              </c:strCache>
            </c:strRef>
          </c:tx>
          <c:spPr>
            <a:ln>
              <a:solidFill>
                <a:schemeClr val="accent3"/>
              </a:solidFill>
            </a:ln>
          </c:spPr>
          <c:marker>
            <c:symbol val="none"/>
          </c:marker>
          <c:val>
            <c:numRef>
              <c:f>'Fig 6'!$D$3:$D$11</c:f>
              <c:numCache>
                <c:formatCode>General</c:formatCode>
                <c:ptCount val="9"/>
                <c:pt idx="0">
                  <c:v>1.143658810325477</c:v>
                </c:pt>
                <c:pt idx="1">
                  <c:v>1.1863157894736842</c:v>
                </c:pt>
                <c:pt idx="2">
                  <c:v>1.2546161321671527</c:v>
                </c:pt>
                <c:pt idx="3">
                  <c:v>1.2901824500434405</c:v>
                </c:pt>
                <c:pt idx="4">
                  <c:v>1.2920830130668715</c:v>
                </c:pt>
                <c:pt idx="5">
                  <c:v>1.2947860962566844</c:v>
                </c:pt>
                <c:pt idx="6">
                  <c:v>1.2212837837837838</c:v>
                </c:pt>
                <c:pt idx="7">
                  <c:v>1.1162260711030081</c:v>
                </c:pt>
                <c:pt idx="8">
                  <c:v>0.97590361445783136</c:v>
                </c:pt>
              </c:numCache>
            </c:numRef>
          </c:val>
          <c:smooth val="0"/>
          <c:extLst>
            <c:ext xmlns:c16="http://schemas.microsoft.com/office/drawing/2014/chart" uri="{C3380CC4-5D6E-409C-BE32-E72D297353CC}">
              <c16:uniqueId val="{00000004-C1D8-4487-97CD-45F8125E7B25}"/>
            </c:ext>
          </c:extLst>
        </c:ser>
        <c:dLbls>
          <c:showLegendKey val="0"/>
          <c:showVal val="0"/>
          <c:showCatName val="0"/>
          <c:showSerName val="0"/>
          <c:showPercent val="0"/>
          <c:showBubbleSize val="0"/>
        </c:dLbls>
        <c:marker val="1"/>
        <c:smooth val="0"/>
        <c:axId val="244268271"/>
        <c:axId val="373205807"/>
      </c:lineChart>
      <c:catAx>
        <c:axId val="215906560"/>
        <c:scaling>
          <c:orientation val="minMax"/>
        </c:scaling>
        <c:delete val="0"/>
        <c:axPos val="b"/>
        <c:title>
          <c:tx>
            <c:rich>
              <a:bodyPr/>
              <a:lstStyle/>
              <a:p>
                <a:pPr>
                  <a:defRPr/>
                </a:pPr>
                <a:r>
                  <a:rPr lang="en-GB"/>
                  <a:t>Percentile in the wage distribution of the sector</a:t>
                </a:r>
              </a:p>
            </c:rich>
          </c:tx>
          <c:overlay val="0"/>
        </c:title>
        <c:numFmt formatCode="General" sourceLinked="0"/>
        <c:majorTickMark val="out"/>
        <c:minorTickMark val="none"/>
        <c:tickLblPos val="nextTo"/>
        <c:spPr>
          <a:ln w="9525">
            <a:solidFill>
              <a:schemeClr val="bg1">
                <a:lumMod val="75000"/>
              </a:schemeClr>
            </a:solidFill>
          </a:ln>
        </c:spPr>
        <c:txPr>
          <a:bodyPr rot="0" vert="horz"/>
          <a:lstStyle/>
          <a:p>
            <a:pPr>
              <a:defRPr/>
            </a:pPr>
            <a:endParaRPr lang="en-US"/>
          </a:p>
        </c:txPr>
        <c:crossAx val="215920640"/>
        <c:crosses val="autoZero"/>
        <c:auto val="1"/>
        <c:lblAlgn val="ctr"/>
        <c:lblOffset val="100"/>
        <c:noMultiLvlLbl val="0"/>
      </c:catAx>
      <c:valAx>
        <c:axId val="215920640"/>
        <c:scaling>
          <c:orientation val="minMax"/>
          <c:max val="35"/>
        </c:scaling>
        <c:delete val="0"/>
        <c:axPos val="l"/>
        <c:majorGridlines>
          <c:spPr>
            <a:ln w="9525">
              <a:solidFill>
                <a:schemeClr val="bg1">
                  <a:lumMod val="75000"/>
                </a:schemeClr>
              </a:solidFill>
              <a:prstDash val="dash"/>
            </a:ln>
          </c:spPr>
        </c:majorGridlines>
        <c:title>
          <c:tx>
            <c:rich>
              <a:bodyPr rot="-5400000" vert="horz"/>
              <a:lstStyle/>
              <a:p>
                <a:pPr>
                  <a:defRPr/>
                </a:pPr>
                <a:r>
                  <a:rPr lang="en-GB"/>
                  <a:t>Hourly pay (£)</a:t>
                </a:r>
              </a:p>
            </c:rich>
          </c:tx>
          <c:layout>
            <c:manualLayout>
              <c:xMode val="edge"/>
              <c:yMode val="edge"/>
              <c:x val="1.1022197530600398E-4"/>
              <c:y val="0.3338088643043694"/>
            </c:manualLayout>
          </c:layout>
          <c:overlay val="0"/>
        </c:title>
        <c:numFmt formatCode="#,##0" sourceLinked="0"/>
        <c:majorTickMark val="out"/>
        <c:minorTickMark val="none"/>
        <c:tickLblPos val="nextTo"/>
        <c:spPr>
          <a:ln w="9525">
            <a:solidFill>
              <a:schemeClr val="bg1">
                <a:lumMod val="75000"/>
              </a:schemeClr>
            </a:solidFill>
          </a:ln>
        </c:spPr>
        <c:crossAx val="215906560"/>
        <c:crosses val="autoZero"/>
        <c:crossBetween val="between"/>
      </c:valAx>
      <c:valAx>
        <c:axId val="373205807"/>
        <c:scaling>
          <c:orientation val="minMax"/>
          <c:min val="0.70000000000000007"/>
        </c:scaling>
        <c:delete val="0"/>
        <c:axPos val="r"/>
        <c:title>
          <c:tx>
            <c:rich>
              <a:bodyPr/>
              <a:lstStyle/>
              <a:p>
                <a:pPr>
                  <a:defRPr/>
                </a:pPr>
                <a:r>
                  <a:rPr lang="en-GB"/>
                  <a:t>Ratio</a:t>
                </a:r>
                <a:r>
                  <a:rPr lang="en-GB" baseline="0"/>
                  <a:t> of public to private sector pay</a:t>
                </a:r>
                <a:endParaRPr lang="en-GB"/>
              </a:p>
            </c:rich>
          </c:tx>
          <c:layout>
            <c:manualLayout>
              <c:xMode val="edge"/>
              <c:yMode val="edge"/>
              <c:x val="0.96685826415524379"/>
              <c:y val="0.1703385243922409"/>
            </c:manualLayout>
          </c:layout>
          <c:overlay val="0"/>
        </c:title>
        <c:numFmt formatCode="#,##0.0" sourceLinked="0"/>
        <c:majorTickMark val="out"/>
        <c:minorTickMark val="none"/>
        <c:tickLblPos val="nextTo"/>
        <c:spPr>
          <a:ln>
            <a:solidFill>
              <a:schemeClr val="bg1">
                <a:lumMod val="75000"/>
              </a:schemeClr>
            </a:solidFill>
          </a:ln>
        </c:spPr>
        <c:crossAx val="244268271"/>
        <c:crosses val="max"/>
        <c:crossBetween val="between"/>
      </c:valAx>
      <c:catAx>
        <c:axId val="244268271"/>
        <c:scaling>
          <c:orientation val="minMax"/>
        </c:scaling>
        <c:delete val="1"/>
        <c:axPos val="b"/>
        <c:numFmt formatCode="General" sourceLinked="1"/>
        <c:majorTickMark val="out"/>
        <c:minorTickMark val="none"/>
        <c:tickLblPos val="nextTo"/>
        <c:crossAx val="373205807"/>
        <c:crosses val="autoZero"/>
        <c:auto val="1"/>
        <c:lblAlgn val="ctr"/>
        <c:lblOffset val="100"/>
        <c:noMultiLvlLbl val="0"/>
      </c:catAx>
      <c:spPr>
        <a:noFill/>
        <a:ln w="25400">
          <a:noFill/>
        </a:ln>
      </c:spPr>
    </c:plotArea>
    <c:legend>
      <c:legendPos val="r"/>
      <c:layout>
        <c:manualLayout>
          <c:xMode val="edge"/>
          <c:yMode val="edge"/>
          <c:x val="9.3778245494075776E-2"/>
          <c:y val="2.1725011726371729E-2"/>
          <c:w val="0.83803708729081861"/>
          <c:h val="0.10003302812386376"/>
        </c:manualLayout>
      </c:layout>
      <c:overlay val="0"/>
    </c:legend>
    <c:plotVisOnly val="1"/>
    <c:dispBlanksAs val="gap"/>
    <c:showDLblsOverMax val="0"/>
  </c:chart>
  <c:spPr>
    <a:solidFill>
      <a:schemeClr val="bg1"/>
    </a:solidFill>
    <a:ln>
      <a:noFill/>
    </a:ln>
  </c:spPr>
  <c:txPr>
    <a:bodyPr/>
    <a:lstStyle/>
    <a:p>
      <a:pPr>
        <a:defRPr sz="1000" b="0">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79870511437088"/>
          <c:y val="4.9623939007976799E-2"/>
          <c:w val="0.87156878456678666"/>
          <c:h val="0.78978669737194829"/>
        </c:manualLayout>
      </c:layout>
      <c:lineChart>
        <c:grouping val="standard"/>
        <c:varyColors val="0"/>
        <c:ser>
          <c:idx val="3"/>
          <c:order val="0"/>
          <c:tx>
            <c:strRef>
              <c:f>'Fig 7'!$B$2</c:f>
              <c:strCache>
                <c:ptCount val="1"/>
                <c:pt idx="0">
                  <c:v>Average difference</c:v>
                </c:pt>
              </c:strCache>
            </c:strRef>
          </c:tx>
          <c:spPr>
            <a:ln w="19050" cap="rnd" cmpd="sng" algn="ctr">
              <a:solidFill>
                <a:srgbClr val="F2B517"/>
              </a:solidFill>
              <a:prstDash val="solid"/>
              <a:round/>
            </a:ln>
            <a:effectLst/>
          </c:spPr>
          <c:marker>
            <c:symbol val="none"/>
          </c:marker>
          <c:cat>
            <c:strRef>
              <c:f>'Fig 7'!$A$3:$A$31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7'!$B$3:$B$31</c:f>
              <c:numCache>
                <c:formatCode>0.0%</c:formatCode>
                <c:ptCount val="29"/>
                <c:pt idx="0">
                  <c:v>0.19363109312713878</c:v>
                </c:pt>
                <c:pt idx="1">
                  <c:v>0.22875320399531196</c:v>
                </c:pt>
                <c:pt idx="2">
                  <c:v>0.21896239382164273</c:v>
                </c:pt>
                <c:pt idx="3">
                  <c:v>0.2032184401276953</c:v>
                </c:pt>
                <c:pt idx="4">
                  <c:v>0.17351087099181028</c:v>
                </c:pt>
                <c:pt idx="5">
                  <c:v>0.15719618805079616</c:v>
                </c:pt>
                <c:pt idx="6">
                  <c:v>0.14224999833089425</c:v>
                </c:pt>
                <c:pt idx="7">
                  <c:v>0.12636991828835287</c:v>
                </c:pt>
                <c:pt idx="8">
                  <c:v>0.10849140907600718</c:v>
                </c:pt>
                <c:pt idx="9">
                  <c:v>0.11071061035570517</c:v>
                </c:pt>
                <c:pt idx="10">
                  <c:v>0.12636991828835287</c:v>
                </c:pt>
                <c:pt idx="11">
                  <c:v>0.13314845306682632</c:v>
                </c:pt>
                <c:pt idx="12">
                  <c:v>0.13882838332462177</c:v>
                </c:pt>
                <c:pt idx="13">
                  <c:v>0.14224999833089425</c:v>
                </c:pt>
                <c:pt idx="14">
                  <c:v>0.12749685157937574</c:v>
                </c:pt>
                <c:pt idx="15">
                  <c:v>0.13428216828302508</c:v>
                </c:pt>
                <c:pt idx="16">
                  <c:v>0.14453678435131456</c:v>
                </c:pt>
                <c:pt idx="17">
                  <c:v>0.1664908867784396</c:v>
                </c:pt>
                <c:pt idx="18">
                  <c:v>0.18530485132036545</c:v>
                </c:pt>
                <c:pt idx="19">
                  <c:v>0.1664908867784396</c:v>
                </c:pt>
                <c:pt idx="20">
                  <c:v>0.16299665808182029</c:v>
                </c:pt>
                <c:pt idx="21">
                  <c:v>0.16416023643211242</c:v>
                </c:pt>
                <c:pt idx="22">
                  <c:v>0.13655300269706028</c:v>
                </c:pt>
                <c:pt idx="23">
                  <c:v>0.12524411136734237</c:v>
                </c:pt>
                <c:pt idx="24">
                  <c:v>0.11851286064504518</c:v>
                </c:pt>
                <c:pt idx="25">
                  <c:v>0.10186037362101064</c:v>
                </c:pt>
                <c:pt idx="26">
                  <c:v>8.9806328305128691E-2</c:v>
                </c:pt>
                <c:pt idx="27">
                  <c:v>7.788415088463152E-2</c:v>
                </c:pt>
                <c:pt idx="28">
                  <c:v>7.0365308478774313E-2</c:v>
                </c:pt>
              </c:numCache>
            </c:numRef>
          </c:val>
          <c:smooth val="0"/>
          <c:extLst>
            <c:ext xmlns:c16="http://schemas.microsoft.com/office/drawing/2014/chart" uri="{C3380CC4-5D6E-409C-BE32-E72D297353CC}">
              <c16:uniqueId val="{00000000-00E3-46EE-8D4D-2CF8A5CE84BB}"/>
            </c:ext>
          </c:extLst>
        </c:ser>
        <c:ser>
          <c:idx val="0"/>
          <c:order val="1"/>
          <c:tx>
            <c:strRef>
              <c:f>'Fig 7'!$C$2</c:f>
              <c:strCache>
                <c:ptCount val="1"/>
                <c:pt idx="0">
                  <c:v>Average conditional difference</c:v>
                </c:pt>
              </c:strCache>
            </c:strRef>
          </c:tx>
          <c:spPr>
            <a:ln>
              <a:solidFill>
                <a:srgbClr val="247658"/>
              </a:solidFill>
            </a:ln>
          </c:spPr>
          <c:marker>
            <c:symbol val="none"/>
          </c:marker>
          <c:cat>
            <c:strRef>
              <c:f>'Fig 7'!$A$3:$A$31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7'!$C$3:$C$31</c:f>
              <c:numCache>
                <c:formatCode>0.0%</c:formatCode>
                <c:ptCount val="29"/>
                <c:pt idx="0">
                  <c:v>7.6806805496219877E-2</c:v>
                </c:pt>
                <c:pt idx="1">
                  <c:v>9.1988122028197505E-2</c:v>
                </c:pt>
                <c:pt idx="2">
                  <c:v>9.3080656326330224E-2</c:v>
                </c:pt>
                <c:pt idx="3">
                  <c:v>8.0042076392600414E-2</c:v>
                </c:pt>
                <c:pt idx="4">
                  <c:v>6.7159024384192634E-2</c:v>
                </c:pt>
                <c:pt idx="5">
                  <c:v>4.6027859908716939E-2</c:v>
                </c:pt>
                <c:pt idx="6">
                  <c:v>3.8731232878497668E-2</c:v>
                </c:pt>
                <c:pt idx="7">
                  <c:v>2.326653954721758E-2</c:v>
                </c:pt>
                <c:pt idx="8">
                  <c:v>9.0406217738678851E-3</c:v>
                </c:pt>
                <c:pt idx="9">
                  <c:v>1.7145322325240686E-2</c:v>
                </c:pt>
                <c:pt idx="10">
                  <c:v>2.5315120524428858E-2</c:v>
                </c:pt>
                <c:pt idx="11">
                  <c:v>3.2517505305118322E-2</c:v>
                </c:pt>
                <c:pt idx="12">
                  <c:v>3.4584606728117917E-2</c:v>
                </c:pt>
                <c:pt idx="13">
                  <c:v>3.6655846490923683E-2</c:v>
                </c:pt>
                <c:pt idx="14">
                  <c:v>3.1485503886522714E-2</c:v>
                </c:pt>
                <c:pt idx="15">
                  <c:v>3.0454533953516938E-2</c:v>
                </c:pt>
                <c:pt idx="16">
                  <c:v>4.7074410956937207E-2</c:v>
                </c:pt>
                <c:pt idx="17">
                  <c:v>5.9714995710287599E-2</c:v>
                </c:pt>
                <c:pt idx="18">
                  <c:v>6.5026839231305367E-2</c:v>
                </c:pt>
                <c:pt idx="19">
                  <c:v>5.9714995710287599E-2</c:v>
                </c:pt>
                <c:pt idx="20">
                  <c:v>5.3375742513364743E-2</c:v>
                </c:pt>
                <c:pt idx="21">
                  <c:v>4.2894478750763243E-2</c:v>
                </c:pt>
                <c:pt idx="22">
                  <c:v>3.5619708799623284E-2</c:v>
                </c:pt>
                <c:pt idx="23">
                  <c:v>2.9424594475130794E-2</c:v>
                </c:pt>
                <c:pt idx="24">
                  <c:v>1.918164861740812E-2</c:v>
                </c:pt>
                <c:pt idx="25">
                  <c:v>1.4098458938492264E-2</c:v>
                </c:pt>
                <c:pt idx="26">
                  <c:v>0</c:v>
                </c:pt>
                <c:pt idx="27">
                  <c:v>1.2072288866077807E-2</c:v>
                </c:pt>
                <c:pt idx="28">
                  <c:v>-6.9755570667648925E-3</c:v>
                </c:pt>
              </c:numCache>
            </c:numRef>
          </c:val>
          <c:smooth val="0"/>
          <c:extLst>
            <c:ext xmlns:c16="http://schemas.microsoft.com/office/drawing/2014/chart" uri="{C3380CC4-5D6E-409C-BE32-E72D297353CC}">
              <c16:uniqueId val="{00000001-00E3-46EE-8D4D-2CF8A5CE84BB}"/>
            </c:ext>
          </c:extLst>
        </c:ser>
        <c:ser>
          <c:idx val="1"/>
          <c:order val="2"/>
          <c:tx>
            <c:strRef>
              <c:f>'Fig 7'!$D$2</c:f>
              <c:strCache>
                <c:ptCount val="1"/>
                <c:pt idx="0">
                  <c:v>Column1</c:v>
                </c:pt>
              </c:strCache>
            </c:strRef>
          </c:tx>
          <c:spPr>
            <a:ln>
              <a:solidFill>
                <a:srgbClr val="FFFFFF">
                  <a:lumMod val="75000"/>
                </a:srgbClr>
              </a:solidFill>
              <a:prstDash val="dash"/>
            </a:ln>
          </c:spPr>
          <c:marker>
            <c:symbol val="none"/>
          </c:marker>
          <c:cat>
            <c:strRef>
              <c:f>'Fig 7'!$A$3:$A$31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7'!$D$3:$D$31</c:f>
              <c:numCache>
                <c:formatCode>0.00%</c:formatCode>
                <c:ptCount val="29"/>
                <c:pt idx="0">
                  <c:v>0.16321737287425928</c:v>
                </c:pt>
                <c:pt idx="1">
                  <c:v>0.21189471003649629</c:v>
                </c:pt>
                <c:pt idx="2">
                  <c:v>0.20462739607030023</c:v>
                </c:pt>
                <c:pt idx="3">
                  <c:v>0.1890685912717936</c:v>
                </c:pt>
                <c:pt idx="4">
                  <c:v>0.16431054576323451</c:v>
                </c:pt>
                <c:pt idx="5">
                  <c:v>0.14812376993647791</c:v>
                </c:pt>
                <c:pt idx="6">
                  <c:v>0.13329475834398002</c:v>
                </c:pt>
                <c:pt idx="7">
                  <c:v>0.115331493089127</c:v>
                </c:pt>
                <c:pt idx="8">
                  <c:v>9.7628193267062319E-2</c:v>
                </c:pt>
                <c:pt idx="9">
                  <c:v>9.9825646374219257E-2</c:v>
                </c:pt>
                <c:pt idx="10">
                  <c:v>0.11312380804928183</c:v>
                </c:pt>
                <c:pt idx="11">
                  <c:v>0.12204359822677142</c:v>
                </c:pt>
                <c:pt idx="12">
                  <c:v>0.12766786516804049</c:v>
                </c:pt>
                <c:pt idx="13">
                  <c:v>0.13105594834725148</c:v>
                </c:pt>
                <c:pt idx="14">
                  <c:v>0.11644738243389785</c:v>
                </c:pt>
                <c:pt idx="15">
                  <c:v>0.12316620303385144</c:v>
                </c:pt>
                <c:pt idx="16">
                  <c:v>0.13332032386467169</c:v>
                </c:pt>
                <c:pt idx="17">
                  <c:v>0.15277295394992516</c:v>
                </c:pt>
                <c:pt idx="18">
                  <c:v>0.17136566626883795</c:v>
                </c:pt>
                <c:pt idx="19">
                  <c:v>0.15277295394992516</c:v>
                </c:pt>
                <c:pt idx="20">
                  <c:v>0.14931981738277808</c:v>
                </c:pt>
                <c:pt idx="21">
                  <c:v>0.15046971205167078</c:v>
                </c:pt>
                <c:pt idx="22">
                  <c:v>0.12318713938534284</c:v>
                </c:pt>
                <c:pt idx="23">
                  <c:v>0.11201124061766242</c:v>
                </c:pt>
                <c:pt idx="24">
                  <c:v>0.10535914940385945</c:v>
                </c:pt>
                <c:pt idx="25">
                  <c:v>8.8902495627227546E-2</c:v>
                </c:pt>
                <c:pt idx="26">
                  <c:v>7.485418548078232E-2</c:v>
                </c:pt>
                <c:pt idx="27">
                  <c:v>6.3095580334494375E-2</c:v>
                </c:pt>
                <c:pt idx="28">
                  <c:v>5.5679896446445526E-2</c:v>
                </c:pt>
              </c:numCache>
            </c:numRef>
          </c:val>
          <c:smooth val="0"/>
          <c:extLst>
            <c:ext xmlns:c16="http://schemas.microsoft.com/office/drawing/2014/chart" uri="{C3380CC4-5D6E-409C-BE32-E72D297353CC}">
              <c16:uniqueId val="{00000002-00E3-46EE-8D4D-2CF8A5CE84BB}"/>
            </c:ext>
          </c:extLst>
        </c:ser>
        <c:ser>
          <c:idx val="2"/>
          <c:order val="3"/>
          <c:tx>
            <c:strRef>
              <c:f>'Fig 7'!$E$2</c:f>
              <c:strCache>
                <c:ptCount val="1"/>
                <c:pt idx="0">
                  <c:v>Column2</c:v>
                </c:pt>
              </c:strCache>
            </c:strRef>
          </c:tx>
          <c:spPr>
            <a:ln>
              <a:solidFill>
                <a:srgbClr val="FFFFFF">
                  <a:lumMod val="75000"/>
                </a:srgbClr>
              </a:solidFill>
              <a:prstDash val="dash"/>
            </a:ln>
          </c:spPr>
          <c:marker>
            <c:symbol val="none"/>
          </c:marker>
          <c:cat>
            <c:strRef>
              <c:f>'Fig 7'!$A$3:$A$31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7'!$E$3:$E$31</c:f>
              <c:numCache>
                <c:formatCode>0.00%</c:formatCode>
                <c:ptCount val="29"/>
                <c:pt idx="0">
                  <c:v>0.22404481338001828</c:v>
                </c:pt>
                <c:pt idx="1">
                  <c:v>0.24561169795412763</c:v>
                </c:pt>
                <c:pt idx="2">
                  <c:v>0.23329739157298524</c:v>
                </c:pt>
                <c:pt idx="3">
                  <c:v>0.217368288983597</c:v>
                </c:pt>
                <c:pt idx="4">
                  <c:v>0.18271119622038606</c:v>
                </c:pt>
                <c:pt idx="5">
                  <c:v>0.16626860616511441</c:v>
                </c:pt>
                <c:pt idx="6">
                  <c:v>0.15120523831780847</c:v>
                </c:pt>
                <c:pt idx="7">
                  <c:v>0.13740834348757872</c:v>
                </c:pt>
                <c:pt idx="8">
                  <c:v>0.11935462488495205</c:v>
                </c:pt>
                <c:pt idx="9">
                  <c:v>0.12159557433719109</c:v>
                </c:pt>
                <c:pt idx="10">
                  <c:v>0.13961602852742389</c:v>
                </c:pt>
                <c:pt idx="11">
                  <c:v>0.14425330790688123</c:v>
                </c:pt>
                <c:pt idx="12">
                  <c:v>0.14998890148120306</c:v>
                </c:pt>
                <c:pt idx="13">
                  <c:v>0.15344404831453701</c:v>
                </c:pt>
                <c:pt idx="14">
                  <c:v>0.13854632072485362</c:v>
                </c:pt>
                <c:pt idx="15">
                  <c:v>0.14539813353219874</c:v>
                </c:pt>
                <c:pt idx="16">
                  <c:v>0.15575324483795744</c:v>
                </c:pt>
                <c:pt idx="17">
                  <c:v>0.18020881960695403</c:v>
                </c:pt>
                <c:pt idx="18">
                  <c:v>0.19924403637189295</c:v>
                </c:pt>
                <c:pt idx="19">
                  <c:v>0.18020881960695403</c:v>
                </c:pt>
                <c:pt idx="20">
                  <c:v>0.1766734987808625</c:v>
                </c:pt>
                <c:pt idx="21">
                  <c:v>0.17785076081255405</c:v>
                </c:pt>
                <c:pt idx="22">
                  <c:v>0.14991886600877771</c:v>
                </c:pt>
                <c:pt idx="23">
                  <c:v>0.13847698211702231</c:v>
                </c:pt>
                <c:pt idx="24">
                  <c:v>0.1316665718862309</c:v>
                </c:pt>
                <c:pt idx="25">
                  <c:v>0.11481825161479373</c:v>
                </c:pt>
                <c:pt idx="26">
                  <c:v>0.10475847112947506</c:v>
                </c:pt>
                <c:pt idx="27">
                  <c:v>9.2672721434768665E-2</c:v>
                </c:pt>
                <c:pt idx="28">
                  <c:v>8.5050720511103101E-2</c:v>
                </c:pt>
              </c:numCache>
            </c:numRef>
          </c:val>
          <c:smooth val="0"/>
          <c:extLst>
            <c:ext xmlns:c16="http://schemas.microsoft.com/office/drawing/2014/chart" uri="{C3380CC4-5D6E-409C-BE32-E72D297353CC}">
              <c16:uniqueId val="{00000003-00E3-46EE-8D4D-2CF8A5CE84BB}"/>
            </c:ext>
          </c:extLst>
        </c:ser>
        <c:ser>
          <c:idx val="4"/>
          <c:order val="4"/>
          <c:tx>
            <c:strRef>
              <c:f>'Fig 7'!$F$2</c:f>
              <c:strCache>
                <c:ptCount val="1"/>
                <c:pt idx="0">
                  <c:v>Column3</c:v>
                </c:pt>
              </c:strCache>
            </c:strRef>
          </c:tx>
          <c:spPr>
            <a:ln>
              <a:solidFill>
                <a:srgbClr val="FFFFFF">
                  <a:lumMod val="75000"/>
                </a:srgbClr>
              </a:solidFill>
              <a:prstDash val="dash"/>
            </a:ln>
          </c:spPr>
          <c:marker>
            <c:symbol val="none"/>
          </c:marker>
          <c:cat>
            <c:strRef>
              <c:f>'Fig 7'!$A$3:$A$31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7'!$F$3:$F$31</c:f>
              <c:numCache>
                <c:formatCode>0.00%</c:formatCode>
                <c:ptCount val="29"/>
                <c:pt idx="0">
                  <c:v>5.3590850769721379E-2</c:v>
                </c:pt>
                <c:pt idx="1">
                  <c:v>7.9146341713145898E-2</c:v>
                </c:pt>
                <c:pt idx="2">
                  <c:v>8.2368465894332193E-2</c:v>
                </c:pt>
                <c:pt idx="3">
                  <c:v>6.9457664043952927E-2</c:v>
                </c:pt>
                <c:pt idx="4">
                  <c:v>5.8792497633020566E-2</c:v>
                </c:pt>
                <c:pt idx="5">
                  <c:v>3.7827001487032601E-2</c:v>
                </c:pt>
                <c:pt idx="6">
                  <c:v>3.0587580012730244E-2</c:v>
                </c:pt>
                <c:pt idx="7">
                  <c:v>1.3238527459654847E-2</c:v>
                </c:pt>
                <c:pt idx="8">
                  <c:v>1.1297432991607612E-3</c:v>
                </c:pt>
                <c:pt idx="9">
                  <c:v>9.1709029982108003E-3</c:v>
                </c:pt>
                <c:pt idx="10">
                  <c:v>1.5267032343289456E-2</c:v>
                </c:pt>
                <c:pt idx="11">
                  <c:v>2.4422568063526193E-2</c:v>
                </c:pt>
                <c:pt idx="12">
                  <c:v>2.6473463411369472E-2</c:v>
                </c:pt>
                <c:pt idx="13">
                  <c:v>2.8528464654434843E-2</c:v>
                </c:pt>
                <c:pt idx="14">
                  <c:v>2.3398657536052376E-2</c:v>
                </c:pt>
                <c:pt idx="15">
                  <c:v>2.2375770407321367E-2</c:v>
                </c:pt>
                <c:pt idx="16">
                  <c:v>3.6813081729559223E-2</c:v>
                </c:pt>
                <c:pt idx="17">
                  <c:v>4.9329788752326784E-2</c:v>
                </c:pt>
                <c:pt idx="18">
                  <c:v>5.4589576206838575E-2</c:v>
                </c:pt>
                <c:pt idx="19">
                  <c:v>4.9329788752326784E-2</c:v>
                </c:pt>
                <c:pt idx="20">
                  <c:v>4.3052660236733764E-2</c:v>
                </c:pt>
                <c:pt idx="21">
                  <c:v>3.2674112859005761E-2</c:v>
                </c:pt>
                <c:pt idx="22">
                  <c:v>2.5470635653386975E-2</c:v>
                </c:pt>
                <c:pt idx="23">
                  <c:v>1.9336233449274511E-2</c:v>
                </c:pt>
                <c:pt idx="24">
                  <c:v>9.1936684609575207E-3</c:v>
                </c:pt>
                <c:pt idx="25">
                  <c:v>2.1726610613755949E-3</c:v>
                </c:pt>
                <c:pt idx="26">
                  <c:v>-1.176E-2</c:v>
                </c:pt>
                <c:pt idx="27">
                  <c:v>1.7031874901273295E-4</c:v>
                </c:pt>
                <c:pt idx="28">
                  <c:v>-1.8653524515659735E-2</c:v>
                </c:pt>
              </c:numCache>
            </c:numRef>
          </c:val>
          <c:smooth val="0"/>
          <c:extLst>
            <c:ext xmlns:c16="http://schemas.microsoft.com/office/drawing/2014/chart" uri="{C3380CC4-5D6E-409C-BE32-E72D297353CC}">
              <c16:uniqueId val="{00000004-00E3-46EE-8D4D-2CF8A5CE84BB}"/>
            </c:ext>
          </c:extLst>
        </c:ser>
        <c:ser>
          <c:idx val="5"/>
          <c:order val="5"/>
          <c:tx>
            <c:strRef>
              <c:f>'Fig 7'!$G$2</c:f>
              <c:strCache>
                <c:ptCount val="1"/>
                <c:pt idx="0">
                  <c:v>Column4</c:v>
                </c:pt>
              </c:strCache>
            </c:strRef>
          </c:tx>
          <c:spPr>
            <a:ln>
              <a:solidFill>
                <a:srgbClr val="FFFFFF">
                  <a:lumMod val="75000"/>
                </a:srgbClr>
              </a:solidFill>
              <a:prstDash val="dash"/>
            </a:ln>
          </c:spPr>
          <c:marker>
            <c:symbol val="none"/>
          </c:marker>
          <c:cat>
            <c:strRef>
              <c:f>'Fig 7'!$A$3:$A$31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7'!$G$3:$G$31</c:f>
              <c:numCache>
                <c:formatCode>0.00%</c:formatCode>
                <c:ptCount val="29"/>
                <c:pt idx="0">
                  <c:v>0.10002276022271837</c:v>
                </c:pt>
                <c:pt idx="1">
                  <c:v>0.10482990234324911</c:v>
                </c:pt>
                <c:pt idx="2">
                  <c:v>0.10379284675832826</c:v>
                </c:pt>
                <c:pt idx="3">
                  <c:v>9.0626488741247901E-2</c:v>
                </c:pt>
                <c:pt idx="4">
                  <c:v>7.5525551135364702E-2</c:v>
                </c:pt>
                <c:pt idx="5">
                  <c:v>5.4228718330401278E-2</c:v>
                </c:pt>
                <c:pt idx="6">
                  <c:v>4.6874885744265092E-2</c:v>
                </c:pt>
                <c:pt idx="7">
                  <c:v>3.329455163478031E-2</c:v>
                </c:pt>
                <c:pt idx="8">
                  <c:v>1.6951500248575009E-2</c:v>
                </c:pt>
                <c:pt idx="9">
                  <c:v>2.5119741652270572E-2</c:v>
                </c:pt>
                <c:pt idx="10">
                  <c:v>3.5363208705568264E-2</c:v>
                </c:pt>
                <c:pt idx="11">
                  <c:v>4.0612442546710453E-2</c:v>
                </c:pt>
                <c:pt idx="12">
                  <c:v>4.2695750044866365E-2</c:v>
                </c:pt>
                <c:pt idx="13">
                  <c:v>4.4783228327412522E-2</c:v>
                </c:pt>
                <c:pt idx="14">
                  <c:v>3.9572350236993056E-2</c:v>
                </c:pt>
                <c:pt idx="15">
                  <c:v>3.8533297499712509E-2</c:v>
                </c:pt>
                <c:pt idx="16">
                  <c:v>5.7335740184315191E-2</c:v>
                </c:pt>
                <c:pt idx="17">
                  <c:v>7.0100202668248415E-2</c:v>
                </c:pt>
                <c:pt idx="18">
                  <c:v>7.5464102255772159E-2</c:v>
                </c:pt>
                <c:pt idx="19">
                  <c:v>7.0100202668248415E-2</c:v>
                </c:pt>
                <c:pt idx="20">
                  <c:v>6.3698824789995723E-2</c:v>
                </c:pt>
                <c:pt idx="21">
                  <c:v>5.3114844642520725E-2</c:v>
                </c:pt>
                <c:pt idx="22">
                  <c:v>4.5768781945859593E-2</c:v>
                </c:pt>
                <c:pt idx="23">
                  <c:v>3.9512955500987074E-2</c:v>
                </c:pt>
                <c:pt idx="24">
                  <c:v>2.916962877385872E-2</c:v>
                </c:pt>
                <c:pt idx="25">
                  <c:v>2.6024256815608934E-2</c:v>
                </c:pt>
                <c:pt idx="26">
                  <c:v>1.176E-2</c:v>
                </c:pt>
                <c:pt idx="27">
                  <c:v>2.3974258983142881E-2</c:v>
                </c:pt>
                <c:pt idx="28">
                  <c:v>4.7024103821299516E-3</c:v>
                </c:pt>
              </c:numCache>
            </c:numRef>
          </c:val>
          <c:smooth val="0"/>
          <c:extLst>
            <c:ext xmlns:c16="http://schemas.microsoft.com/office/drawing/2014/chart" uri="{C3380CC4-5D6E-409C-BE32-E72D297353CC}">
              <c16:uniqueId val="{00000005-00E3-46EE-8D4D-2CF8A5CE84BB}"/>
            </c:ext>
          </c:extLst>
        </c:ser>
        <c:ser>
          <c:idx val="6"/>
          <c:order val="6"/>
          <c:tx>
            <c:strRef>
              <c:f>'Fig 7'!$H$2</c:f>
              <c:strCache>
                <c:ptCount val="1"/>
                <c:pt idx="0">
                  <c:v>Column5</c:v>
                </c:pt>
              </c:strCache>
            </c:strRef>
          </c:tx>
          <c:spPr>
            <a:ln w="9525">
              <a:solidFill>
                <a:srgbClr val="000000"/>
              </a:solidFill>
            </a:ln>
          </c:spPr>
          <c:marker>
            <c:symbol val="none"/>
          </c:marker>
          <c:cat>
            <c:strRef>
              <c:f>'Fig 7'!$A$3:$A$31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7'!$H$3:$H$31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6-00E3-46EE-8D4D-2CF8A5CE84BB}"/>
            </c:ext>
          </c:extLst>
        </c:ser>
        <c:dLbls>
          <c:showLegendKey val="0"/>
          <c:showVal val="0"/>
          <c:showCatName val="0"/>
          <c:showSerName val="0"/>
          <c:showPercent val="0"/>
          <c:showBubbleSize val="0"/>
        </c:dLbls>
        <c:smooth val="0"/>
        <c:axId val="218456832"/>
        <c:axId val="218458368"/>
        <c:extLst/>
      </c:lineChart>
      <c:dateAx>
        <c:axId val="218456832"/>
        <c:scaling>
          <c:orientation val="minMax"/>
        </c:scaling>
        <c:delete val="0"/>
        <c:axPos val="b"/>
        <c:numFmt formatCode="mm/yyyy" sourceLinked="0"/>
        <c:majorTickMark val="out"/>
        <c:minorTickMark val="none"/>
        <c:tickLblPos val="low"/>
        <c:spPr>
          <a:noFill/>
          <a:ln w="9525" cap="flat" cmpd="sng" algn="ctr">
            <a:solidFill>
              <a:srgbClr val="FFFFFF">
                <a:lumMod val="75000"/>
              </a:srgb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8458368"/>
        <c:crosses val="autoZero"/>
        <c:auto val="0"/>
        <c:lblOffset val="100"/>
        <c:baseTimeUnit val="months"/>
        <c:majorUnit val="1"/>
        <c:majorTimeUnit val="months"/>
      </c:dateAx>
      <c:valAx>
        <c:axId val="218458368"/>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Estimated public</a:t>
                </a:r>
                <a:r>
                  <a:rPr lang="en-GB" baseline="0"/>
                  <a:t> sector pay differential</a:t>
                </a:r>
              </a:p>
            </c:rich>
          </c:tx>
          <c:layout>
            <c:manualLayout>
              <c:xMode val="edge"/>
              <c:yMode val="edge"/>
              <c:x val="1.6760239472725182E-3"/>
              <c:y val="0.12557450869002992"/>
            </c:manualLayout>
          </c:layout>
          <c:overlay val="0"/>
          <c:spPr>
            <a:noFill/>
            <a:ln>
              <a:noFill/>
            </a:ln>
            <a:effectLst/>
          </c:sp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midCat"/>
      </c:valAx>
      <c:spPr>
        <a:solidFill>
          <a:schemeClr val="bg1"/>
        </a:solidFill>
        <a:ln>
          <a:noFill/>
        </a:ln>
        <a:effectLst/>
      </c:spPr>
    </c:plotArea>
    <c:legend>
      <c:legendPos val="r"/>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31277987300434124"/>
          <c:y val="5.1437087739231051E-2"/>
          <c:w val="0.40018105691976913"/>
          <c:h val="0.1107051334582471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legend>
    <c:plotVisOnly val="1"/>
    <c:dispBlanksAs val="gap"/>
    <c:showDLblsOverMax val="0"/>
  </c:chart>
  <c:spPr>
    <a:solidFill>
      <a:srgbClr val="FFFFFF"/>
    </a:solid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54395880297867"/>
          <c:y val="6.394161515852112E-2"/>
          <c:w val="0.87717675046385823"/>
          <c:h val="0.82322737435598325"/>
        </c:manualLayout>
      </c:layout>
      <c:barChart>
        <c:barDir val="col"/>
        <c:grouping val="clustered"/>
        <c:varyColors val="0"/>
        <c:ser>
          <c:idx val="0"/>
          <c:order val="0"/>
          <c:tx>
            <c:strRef>
              <c:f>'Fig 8'!$B$2</c:f>
              <c:strCache>
                <c:ptCount val="1"/>
                <c:pt idx="0">
                  <c:v>Women</c:v>
                </c:pt>
              </c:strCache>
            </c:strRef>
          </c:tx>
          <c:spPr>
            <a:solidFill>
              <a:schemeClr val="accent4"/>
            </a:solidFill>
            <a:ln>
              <a:noFill/>
            </a:ln>
          </c:spPr>
          <c:invertIfNegative val="0"/>
          <c:cat>
            <c:numRef>
              <c:f>'Fig 8'!$A$3:$A$11</c:f>
              <c:numCache>
                <c:formatCode>General</c:formatCode>
                <c:ptCount val="9"/>
                <c:pt idx="0">
                  <c:v>10</c:v>
                </c:pt>
                <c:pt idx="1">
                  <c:v>20</c:v>
                </c:pt>
                <c:pt idx="2">
                  <c:v>30</c:v>
                </c:pt>
                <c:pt idx="3">
                  <c:v>40</c:v>
                </c:pt>
                <c:pt idx="4">
                  <c:v>50</c:v>
                </c:pt>
                <c:pt idx="5">
                  <c:v>60</c:v>
                </c:pt>
                <c:pt idx="6">
                  <c:v>70</c:v>
                </c:pt>
                <c:pt idx="7">
                  <c:v>80</c:v>
                </c:pt>
                <c:pt idx="8">
                  <c:v>90</c:v>
                </c:pt>
              </c:numCache>
            </c:numRef>
          </c:cat>
          <c:val>
            <c:numRef>
              <c:f>'Fig 8'!$B$3:$B$11</c:f>
              <c:numCache>
                <c:formatCode>General</c:formatCode>
                <c:ptCount val="9"/>
                <c:pt idx="0">
                  <c:v>8.2204322070314806E-2</c:v>
                </c:pt>
                <c:pt idx="1">
                  <c:v>8.3287067674958637E-2</c:v>
                </c:pt>
                <c:pt idx="2">
                  <c:v>6.9295478174600245E-2</c:v>
                </c:pt>
                <c:pt idx="3">
                  <c:v>6.5026839231305367E-2</c:v>
                </c:pt>
                <c:pt idx="4" formatCode="#,##0.00">
                  <c:v>4.4982354888443821E-2</c:v>
                </c:pt>
                <c:pt idx="5">
                  <c:v>1.4098458938492264E-2</c:v>
                </c:pt>
                <c:pt idx="6">
                  <c:v>-1.8820637757194003E-2</c:v>
                </c:pt>
                <c:pt idx="7">
                  <c:v>-6.9469104188794262E-2</c:v>
                </c:pt>
                <c:pt idx="8">
                  <c:v>-0.1349777068892587</c:v>
                </c:pt>
              </c:numCache>
            </c:numRef>
          </c:val>
          <c:extLst>
            <c:ext xmlns:c16="http://schemas.microsoft.com/office/drawing/2014/chart" uri="{C3380CC4-5D6E-409C-BE32-E72D297353CC}">
              <c16:uniqueId val="{00000000-DC8F-4EB1-896A-7FAA704C567A}"/>
            </c:ext>
          </c:extLst>
        </c:ser>
        <c:ser>
          <c:idx val="1"/>
          <c:order val="1"/>
          <c:tx>
            <c:strRef>
              <c:f>'Fig 8'!$C$2</c:f>
              <c:strCache>
                <c:ptCount val="1"/>
                <c:pt idx="0">
                  <c:v>Men</c:v>
                </c:pt>
              </c:strCache>
            </c:strRef>
          </c:tx>
          <c:spPr>
            <a:solidFill>
              <a:schemeClr val="accent6"/>
            </a:solidFill>
            <a:ln>
              <a:noFill/>
              <a:prstDash val="solid"/>
            </a:ln>
          </c:spPr>
          <c:invertIfNegative val="0"/>
          <c:cat>
            <c:numRef>
              <c:f>'Fig 8'!$A$3:$A$11</c:f>
              <c:numCache>
                <c:formatCode>General</c:formatCode>
                <c:ptCount val="9"/>
                <c:pt idx="0">
                  <c:v>10</c:v>
                </c:pt>
                <c:pt idx="1">
                  <c:v>20</c:v>
                </c:pt>
                <c:pt idx="2">
                  <c:v>30</c:v>
                </c:pt>
                <c:pt idx="3">
                  <c:v>40</c:v>
                </c:pt>
                <c:pt idx="4">
                  <c:v>50</c:v>
                </c:pt>
                <c:pt idx="5">
                  <c:v>60</c:v>
                </c:pt>
                <c:pt idx="6">
                  <c:v>70</c:v>
                </c:pt>
                <c:pt idx="7">
                  <c:v>80</c:v>
                </c:pt>
                <c:pt idx="8">
                  <c:v>90</c:v>
                </c:pt>
              </c:numCache>
            </c:numRef>
          </c:cat>
          <c:val>
            <c:numRef>
              <c:f>'Fig 8'!$C$3:$C$11</c:f>
              <c:numCache>
                <c:formatCode>General</c:formatCode>
                <c:ptCount val="9"/>
                <c:pt idx="0">
                  <c:v>5.9714995710287599E-2</c:v>
                </c:pt>
                <c:pt idx="1">
                  <c:v>1.7145322325240686E-2</c:v>
                </c:pt>
                <c:pt idx="2">
                  <c:v>-9.9501662508318933E-3</c:v>
                </c:pt>
                <c:pt idx="3">
                  <c:v>-3.728705910880048E-2</c:v>
                </c:pt>
                <c:pt idx="4" formatCode="#,##0.00">
                  <c:v>-6.5739526422786465E-2</c:v>
                </c:pt>
                <c:pt idx="5">
                  <c:v>-8.6068814728771814E-2</c:v>
                </c:pt>
                <c:pt idx="6">
                  <c:v>-0.11130394738538263</c:v>
                </c:pt>
                <c:pt idx="7">
                  <c:v>-0.1375688850579545</c:v>
                </c:pt>
                <c:pt idx="8">
                  <c:v>-0.17716534194398159</c:v>
                </c:pt>
              </c:numCache>
            </c:numRef>
          </c:val>
          <c:extLst>
            <c:ext xmlns:c16="http://schemas.microsoft.com/office/drawing/2014/chart" uri="{C3380CC4-5D6E-409C-BE32-E72D297353CC}">
              <c16:uniqueId val="{00000001-DC8F-4EB1-896A-7FAA704C567A}"/>
            </c:ext>
          </c:extLst>
        </c:ser>
        <c:dLbls>
          <c:showLegendKey val="0"/>
          <c:showVal val="0"/>
          <c:showCatName val="0"/>
          <c:showSerName val="0"/>
          <c:showPercent val="0"/>
          <c:showBubbleSize val="0"/>
        </c:dLbls>
        <c:gapWidth val="150"/>
        <c:axId val="215906560"/>
        <c:axId val="215920640"/>
      </c:barChart>
      <c:lineChart>
        <c:grouping val="standard"/>
        <c:varyColors val="0"/>
        <c:ser>
          <c:idx val="2"/>
          <c:order val="2"/>
          <c:tx>
            <c:strRef>
              <c:f>'Fig 8'!$D$2</c:f>
              <c:strCache>
                <c:ptCount val="1"/>
                <c:pt idx="0">
                  <c:v>Overall</c:v>
                </c:pt>
              </c:strCache>
            </c:strRef>
          </c:tx>
          <c:spPr>
            <a:ln w="19050">
              <a:noFill/>
            </a:ln>
          </c:spPr>
          <c:marker>
            <c:symbol val="triangle"/>
            <c:size val="8"/>
          </c:marker>
          <c:cat>
            <c:numRef>
              <c:f>'Fig 8'!$A$3:$A$11</c:f>
              <c:numCache>
                <c:formatCode>General</c:formatCode>
                <c:ptCount val="9"/>
                <c:pt idx="0">
                  <c:v>10</c:v>
                </c:pt>
                <c:pt idx="1">
                  <c:v>20</c:v>
                </c:pt>
                <c:pt idx="2">
                  <c:v>30</c:v>
                </c:pt>
                <c:pt idx="3">
                  <c:v>40</c:v>
                </c:pt>
                <c:pt idx="4">
                  <c:v>50</c:v>
                </c:pt>
                <c:pt idx="5">
                  <c:v>60</c:v>
                </c:pt>
                <c:pt idx="6">
                  <c:v>70</c:v>
                </c:pt>
                <c:pt idx="7">
                  <c:v>80</c:v>
                </c:pt>
                <c:pt idx="8">
                  <c:v>90</c:v>
                </c:pt>
              </c:numCache>
            </c:numRef>
          </c:cat>
          <c:val>
            <c:numRef>
              <c:f>'Fig 8'!$D$3:$D$11</c:f>
              <c:numCache>
                <c:formatCode>General</c:formatCode>
                <c:ptCount val="9"/>
                <c:pt idx="0">
                  <c:v>7.3581225868357469E-2</c:v>
                </c:pt>
                <c:pt idx="1">
                  <c:v>5.9714995710287599E-2</c:v>
                </c:pt>
                <c:pt idx="2">
                  <c:v>3.9770483650157784E-2</c:v>
                </c:pt>
                <c:pt idx="3">
                  <c:v>2.326653954721758E-2</c:v>
                </c:pt>
                <c:pt idx="4">
                  <c:v>4.0080106773419111E-3</c:v>
                </c:pt>
                <c:pt idx="5">
                  <c:v>-2.6638758475663216E-2</c:v>
                </c:pt>
                <c:pt idx="6">
                  <c:v>-5.9176760223990321E-2</c:v>
                </c:pt>
                <c:pt idx="7">
                  <c:v>-9.7873026518483508E-2</c:v>
                </c:pt>
                <c:pt idx="8">
                  <c:v>-0.15125797811979325</c:v>
                </c:pt>
              </c:numCache>
            </c:numRef>
          </c:val>
          <c:smooth val="0"/>
          <c:extLst>
            <c:ext xmlns:c16="http://schemas.microsoft.com/office/drawing/2014/chart" uri="{C3380CC4-5D6E-409C-BE32-E72D297353CC}">
              <c16:uniqueId val="{00000002-DC8F-4EB1-896A-7FAA704C567A}"/>
            </c:ext>
          </c:extLst>
        </c:ser>
        <c:dLbls>
          <c:showLegendKey val="0"/>
          <c:showVal val="0"/>
          <c:showCatName val="0"/>
          <c:showSerName val="0"/>
          <c:showPercent val="0"/>
          <c:showBubbleSize val="0"/>
        </c:dLbls>
        <c:marker val="1"/>
        <c:smooth val="0"/>
        <c:axId val="215906560"/>
        <c:axId val="215920640"/>
      </c:lineChart>
      <c:catAx>
        <c:axId val="215906560"/>
        <c:scaling>
          <c:orientation val="minMax"/>
        </c:scaling>
        <c:delete val="0"/>
        <c:axPos val="b"/>
        <c:title>
          <c:tx>
            <c:rich>
              <a:bodyPr/>
              <a:lstStyle/>
              <a:p>
                <a:pPr>
                  <a:defRPr/>
                </a:pPr>
                <a:r>
                  <a:rPr lang="en-GB"/>
                  <a:t>Percentile in the conditional wage distribution of</a:t>
                </a:r>
                <a:r>
                  <a:rPr lang="en-GB" baseline="0"/>
                  <a:t> the sector</a:t>
                </a:r>
                <a:endParaRPr lang="en-GB"/>
              </a:p>
            </c:rich>
          </c:tx>
          <c:overlay val="0"/>
        </c:title>
        <c:numFmt formatCode="General" sourceLinked="0"/>
        <c:majorTickMark val="out"/>
        <c:minorTickMark val="none"/>
        <c:tickLblPos val="low"/>
        <c:spPr>
          <a:ln w="9525">
            <a:solidFill>
              <a:schemeClr val="bg1">
                <a:lumMod val="75000"/>
              </a:schemeClr>
            </a:solidFill>
          </a:ln>
        </c:spPr>
        <c:txPr>
          <a:bodyPr rot="0" vert="horz"/>
          <a:lstStyle/>
          <a:p>
            <a:pPr>
              <a:defRPr/>
            </a:pPr>
            <a:endParaRPr lang="en-US"/>
          </a:p>
        </c:txPr>
        <c:crossAx val="215920640"/>
        <c:crosses val="autoZero"/>
        <c:auto val="1"/>
        <c:lblAlgn val="ctr"/>
        <c:lblOffset val="100"/>
        <c:tickLblSkip val="1"/>
        <c:noMultiLvlLbl val="0"/>
      </c:catAx>
      <c:valAx>
        <c:axId val="215920640"/>
        <c:scaling>
          <c:orientation val="minMax"/>
        </c:scaling>
        <c:delete val="0"/>
        <c:axPos val="l"/>
        <c:majorGridlines>
          <c:spPr>
            <a:ln w="9525">
              <a:solidFill>
                <a:schemeClr val="bg1">
                  <a:lumMod val="75000"/>
                </a:schemeClr>
              </a:solidFill>
              <a:prstDash val="dash"/>
            </a:ln>
          </c:spPr>
        </c:majorGridlines>
        <c:title>
          <c:tx>
            <c:rich>
              <a:bodyPr rot="-5400000" vert="horz"/>
              <a:lstStyle/>
              <a:p>
                <a:pPr algn="ctr">
                  <a:defRPr/>
                </a:pPr>
                <a:r>
                  <a:rPr lang="en-GB"/>
                  <a:t>Estimated</a:t>
                </a:r>
                <a:r>
                  <a:rPr lang="en-GB" baseline="0"/>
                  <a:t> p</a:t>
                </a:r>
                <a:r>
                  <a:rPr lang="en-GB"/>
                  <a:t>ublic sector pay differential</a:t>
                </a:r>
              </a:p>
            </c:rich>
          </c:tx>
          <c:layout>
            <c:manualLayout>
              <c:xMode val="edge"/>
              <c:yMode val="edge"/>
              <c:x val="1.1022197530600398E-4"/>
              <c:y val="0.16109120480489816"/>
            </c:manualLayout>
          </c:layout>
          <c:overlay val="0"/>
        </c:title>
        <c:numFmt formatCode="0%" sourceLinked="0"/>
        <c:majorTickMark val="out"/>
        <c:minorTickMark val="none"/>
        <c:tickLblPos val="nextTo"/>
        <c:spPr>
          <a:ln w="9525">
            <a:solidFill>
              <a:schemeClr val="bg1">
                <a:lumMod val="75000"/>
              </a:schemeClr>
            </a:solidFill>
          </a:ln>
        </c:spPr>
        <c:crossAx val="215906560"/>
        <c:crosses val="autoZero"/>
        <c:crossBetween val="between"/>
      </c:valAx>
      <c:spPr>
        <a:noFill/>
        <a:ln w="25400">
          <a:noFill/>
        </a:ln>
      </c:spPr>
    </c:plotArea>
    <c:legend>
      <c:legendPos val="r"/>
      <c:layout>
        <c:manualLayout>
          <c:xMode val="edge"/>
          <c:yMode val="edge"/>
          <c:x val="0.16162085065011378"/>
          <c:y val="0.61389984429598754"/>
          <c:w val="0.11421863481447452"/>
          <c:h val="0.20510992259206937"/>
        </c:manualLayout>
      </c:layout>
      <c:overlay val="0"/>
    </c:legend>
    <c:plotVisOnly val="1"/>
    <c:dispBlanksAs val="gap"/>
    <c:showDLblsOverMax val="0"/>
  </c:chart>
  <c:spPr>
    <a:solidFill>
      <a:srgbClr val="FFFFFF"/>
    </a:solidFill>
    <a:ln>
      <a:noFill/>
    </a:ln>
  </c:spPr>
  <c:txPr>
    <a:bodyPr/>
    <a:lstStyle/>
    <a:p>
      <a:pPr>
        <a:defRPr sz="1000" b="0">
          <a:latin typeface="+mj-lt"/>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79870511437088"/>
          <c:y val="3.5512102705277909E-2"/>
          <c:w val="0.87156878456678666"/>
          <c:h val="0.7968487269484682"/>
        </c:manualLayout>
      </c:layout>
      <c:lineChart>
        <c:grouping val="standard"/>
        <c:varyColors val="0"/>
        <c:ser>
          <c:idx val="3"/>
          <c:order val="0"/>
          <c:tx>
            <c:strRef>
              <c:f>'Fig 9'!$B$2</c:f>
              <c:strCache>
                <c:ptCount val="1"/>
                <c:pt idx="0">
                  <c:v>Women</c:v>
                </c:pt>
              </c:strCache>
            </c:strRef>
          </c:tx>
          <c:spPr>
            <a:ln w="19050" cap="rnd" cmpd="sng" algn="ctr">
              <a:solidFill>
                <a:schemeClr val="accent4"/>
              </a:solidFill>
              <a:prstDash val="solid"/>
              <a:round/>
            </a:ln>
            <a:effectLst/>
          </c:spPr>
          <c:marker>
            <c:symbol val="none"/>
          </c:marker>
          <c:cat>
            <c:strRef>
              <c:f>'Fig 9'!$A$3:$A$31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9'!$B$3:$B$31</c:f>
              <c:numCache>
                <c:formatCode>0.00%</c:formatCode>
                <c:ptCount val="29"/>
                <c:pt idx="0">
                  <c:v>0.106</c:v>
                </c:pt>
                <c:pt idx="1">
                  <c:v>0.13700000000000001</c:v>
                </c:pt>
                <c:pt idx="2">
                  <c:v>0.13500000000000001</c:v>
                </c:pt>
                <c:pt idx="3">
                  <c:v>0.129</c:v>
                </c:pt>
                <c:pt idx="4">
                  <c:v>0.11</c:v>
                </c:pt>
                <c:pt idx="5">
                  <c:v>8.6999999999999994E-2</c:v>
                </c:pt>
                <c:pt idx="6">
                  <c:v>7.8E-2</c:v>
                </c:pt>
                <c:pt idx="7">
                  <c:v>6.2E-2</c:v>
                </c:pt>
                <c:pt idx="8">
                  <c:v>4.2000000000000003E-2</c:v>
                </c:pt>
                <c:pt idx="9">
                  <c:v>4.7E-2</c:v>
                </c:pt>
                <c:pt idx="10">
                  <c:v>0.06</c:v>
                </c:pt>
                <c:pt idx="11">
                  <c:v>0.06</c:v>
                </c:pt>
                <c:pt idx="12">
                  <c:v>6.0999999999999999E-2</c:v>
                </c:pt>
                <c:pt idx="13">
                  <c:v>6.5000000000000002E-2</c:v>
                </c:pt>
                <c:pt idx="14">
                  <c:v>6.3E-2</c:v>
                </c:pt>
                <c:pt idx="15">
                  <c:v>0.06</c:v>
                </c:pt>
                <c:pt idx="16">
                  <c:v>7.6999999999999999E-2</c:v>
                </c:pt>
                <c:pt idx="17">
                  <c:v>9.4E-2</c:v>
                </c:pt>
                <c:pt idx="18">
                  <c:v>9.7000000000000003E-2</c:v>
                </c:pt>
                <c:pt idx="19">
                  <c:v>9.9000000000000005E-2</c:v>
                </c:pt>
                <c:pt idx="20">
                  <c:v>9.4E-2</c:v>
                </c:pt>
                <c:pt idx="21">
                  <c:v>7.0000000000000007E-2</c:v>
                </c:pt>
                <c:pt idx="22">
                  <c:v>0.06</c:v>
                </c:pt>
                <c:pt idx="23">
                  <c:v>5.7000000000000002E-2</c:v>
                </c:pt>
                <c:pt idx="24">
                  <c:v>0.04</c:v>
                </c:pt>
                <c:pt idx="25">
                  <c:v>0.04</c:v>
                </c:pt>
                <c:pt idx="26">
                  <c:v>2.7E-2</c:v>
                </c:pt>
                <c:pt idx="27">
                  <c:v>0.03</c:v>
                </c:pt>
                <c:pt idx="28">
                  <c:v>2.1999999999999999E-2</c:v>
                </c:pt>
              </c:numCache>
            </c:numRef>
          </c:val>
          <c:smooth val="0"/>
          <c:extLst>
            <c:ext xmlns:c16="http://schemas.microsoft.com/office/drawing/2014/chart" uri="{C3380CC4-5D6E-409C-BE32-E72D297353CC}">
              <c16:uniqueId val="{00000000-F887-4ED0-AD70-254C6FAE33B1}"/>
            </c:ext>
          </c:extLst>
        </c:ser>
        <c:ser>
          <c:idx val="0"/>
          <c:order val="1"/>
          <c:tx>
            <c:strRef>
              <c:f>'Fig 9'!$C$2</c:f>
              <c:strCache>
                <c:ptCount val="1"/>
                <c:pt idx="0">
                  <c:v>Men</c:v>
                </c:pt>
              </c:strCache>
            </c:strRef>
          </c:tx>
          <c:spPr>
            <a:ln w="19050" cap="rnd" cmpd="sng" algn="ctr">
              <a:solidFill>
                <a:schemeClr val="accent6"/>
              </a:solidFill>
              <a:prstDash val="solid"/>
              <a:round/>
            </a:ln>
            <a:effectLst/>
          </c:spPr>
          <c:marker>
            <c:symbol val="none"/>
          </c:marker>
          <c:cat>
            <c:strRef>
              <c:f>'Fig 9'!$A$3:$A$31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9'!$C$3:$C$31</c:f>
              <c:numCache>
                <c:formatCode>0.00%</c:formatCode>
                <c:ptCount val="29"/>
                <c:pt idx="0">
                  <c:v>4.4999999999999998E-2</c:v>
                </c:pt>
                <c:pt idx="1">
                  <c:v>4.4999999999999998E-2</c:v>
                </c:pt>
                <c:pt idx="2">
                  <c:v>4.7E-2</c:v>
                </c:pt>
                <c:pt idx="3">
                  <c:v>2.5000000000000001E-2</c:v>
                </c:pt>
                <c:pt idx="4">
                  <c:v>1.6E-2</c:v>
                </c:pt>
                <c:pt idx="5">
                  <c:v>-2E-3</c:v>
                </c:pt>
                <c:pt idx="6">
                  <c:v>-0.01</c:v>
                </c:pt>
                <c:pt idx="7">
                  <c:v>-2.5000000000000001E-2</c:v>
                </c:pt>
                <c:pt idx="8">
                  <c:v>-3.2000000000000001E-2</c:v>
                </c:pt>
                <c:pt idx="9">
                  <c:v>-0.02</c:v>
                </c:pt>
                <c:pt idx="10">
                  <c:v>-1.9E-2</c:v>
                </c:pt>
                <c:pt idx="11">
                  <c:v>-2E-3</c:v>
                </c:pt>
                <c:pt idx="12">
                  <c:v>0</c:v>
                </c:pt>
                <c:pt idx="13">
                  <c:v>0</c:v>
                </c:pt>
                <c:pt idx="14">
                  <c:v>-1.2E-2</c:v>
                </c:pt>
                <c:pt idx="15">
                  <c:v>-8.0000000000000002E-3</c:v>
                </c:pt>
                <c:pt idx="16">
                  <c:v>7.0000000000000001E-3</c:v>
                </c:pt>
                <c:pt idx="17">
                  <c:v>1.6E-2</c:v>
                </c:pt>
                <c:pt idx="18">
                  <c:v>2.1999999999999999E-2</c:v>
                </c:pt>
                <c:pt idx="19">
                  <c:v>8.0000000000000002E-3</c:v>
                </c:pt>
                <c:pt idx="20">
                  <c:v>-2E-3</c:v>
                </c:pt>
                <c:pt idx="21">
                  <c:v>6.0000000000000001E-3</c:v>
                </c:pt>
                <c:pt idx="22">
                  <c:v>2E-3</c:v>
                </c:pt>
                <c:pt idx="23">
                  <c:v>-8.0000000000000002E-3</c:v>
                </c:pt>
                <c:pt idx="24">
                  <c:v>-8.9999999999999993E-3</c:v>
                </c:pt>
                <c:pt idx="25">
                  <c:v>-2.3E-2</c:v>
                </c:pt>
                <c:pt idx="26">
                  <c:v>-0.04</c:v>
                </c:pt>
                <c:pt idx="27">
                  <c:v>-1.4E-2</c:v>
                </c:pt>
                <c:pt idx="28">
                  <c:v>-4.5999999999999999E-2</c:v>
                </c:pt>
              </c:numCache>
            </c:numRef>
          </c:val>
          <c:smooth val="0"/>
          <c:extLst>
            <c:ext xmlns:c16="http://schemas.microsoft.com/office/drawing/2014/chart" uri="{C3380CC4-5D6E-409C-BE32-E72D297353CC}">
              <c16:uniqueId val="{00000001-F887-4ED0-AD70-254C6FAE33B1}"/>
            </c:ext>
          </c:extLst>
        </c:ser>
        <c:ser>
          <c:idx val="1"/>
          <c:order val="2"/>
          <c:tx>
            <c:strRef>
              <c:f>'Fig 9'!$D$2</c:f>
              <c:strCache>
                <c:ptCount val="1"/>
                <c:pt idx="0">
                  <c:v>Column1</c:v>
                </c:pt>
              </c:strCache>
            </c:strRef>
          </c:tx>
          <c:spPr>
            <a:ln w="19050" cap="rnd" cmpd="sng" algn="ctr">
              <a:solidFill>
                <a:schemeClr val="bg1">
                  <a:lumMod val="75000"/>
                </a:schemeClr>
              </a:solidFill>
              <a:prstDash val="dash"/>
              <a:round/>
            </a:ln>
            <a:effectLst/>
          </c:spPr>
          <c:marker>
            <c:symbol val="none"/>
          </c:marker>
          <c:cat>
            <c:strRef>
              <c:f>'Fig 9'!$A$3:$A$31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9'!$D$3:$D$31</c:f>
              <c:numCache>
                <c:formatCode>0.00%</c:formatCode>
                <c:ptCount val="29"/>
                <c:pt idx="0">
                  <c:v>7.5999999999999998E-2</c:v>
                </c:pt>
                <c:pt idx="1">
                  <c:v>0.11899999999999999</c:v>
                </c:pt>
                <c:pt idx="2">
                  <c:v>0.12</c:v>
                </c:pt>
                <c:pt idx="3">
                  <c:v>0.113</c:v>
                </c:pt>
                <c:pt idx="4">
                  <c:v>9.9000000000000005E-2</c:v>
                </c:pt>
                <c:pt idx="5">
                  <c:v>7.5999999999999998E-2</c:v>
                </c:pt>
                <c:pt idx="6">
                  <c:v>6.7000000000000004E-2</c:v>
                </c:pt>
                <c:pt idx="7">
                  <c:v>4.9000000000000002E-2</c:v>
                </c:pt>
                <c:pt idx="8">
                  <c:v>3.2000000000000001E-2</c:v>
                </c:pt>
                <c:pt idx="9">
                  <c:v>3.6999999999999998E-2</c:v>
                </c:pt>
                <c:pt idx="10">
                  <c:v>4.7E-2</c:v>
                </c:pt>
                <c:pt idx="11">
                  <c:v>4.9000000000000002E-2</c:v>
                </c:pt>
                <c:pt idx="12">
                  <c:v>0.05</c:v>
                </c:pt>
                <c:pt idx="13">
                  <c:v>5.5E-2</c:v>
                </c:pt>
                <c:pt idx="14">
                  <c:v>5.1999999999999998E-2</c:v>
                </c:pt>
                <c:pt idx="15">
                  <c:v>4.7E-2</c:v>
                </c:pt>
                <c:pt idx="16">
                  <c:v>6.4000000000000001E-2</c:v>
                </c:pt>
                <c:pt idx="17">
                  <c:v>8.1000000000000003E-2</c:v>
                </c:pt>
                <c:pt idx="18">
                  <c:v>8.2000000000000003E-2</c:v>
                </c:pt>
                <c:pt idx="19">
                  <c:v>8.5999999999999993E-2</c:v>
                </c:pt>
                <c:pt idx="20">
                  <c:v>8.1000000000000003E-2</c:v>
                </c:pt>
                <c:pt idx="21">
                  <c:v>5.8000000000000003E-2</c:v>
                </c:pt>
                <c:pt idx="22">
                  <c:v>4.4999999999999998E-2</c:v>
                </c:pt>
                <c:pt idx="23">
                  <c:v>4.2000000000000003E-2</c:v>
                </c:pt>
                <c:pt idx="24">
                  <c:v>2.5999999999999999E-2</c:v>
                </c:pt>
                <c:pt idx="25">
                  <c:v>2.5999999999999999E-2</c:v>
                </c:pt>
                <c:pt idx="26">
                  <c:v>1.2999999999999999E-2</c:v>
                </c:pt>
                <c:pt idx="27">
                  <c:v>1.4E-2</c:v>
                </c:pt>
                <c:pt idx="28">
                  <c:v>6.0000000000000001E-3</c:v>
                </c:pt>
              </c:numCache>
            </c:numRef>
          </c:val>
          <c:smooth val="0"/>
          <c:extLst>
            <c:ext xmlns:c16="http://schemas.microsoft.com/office/drawing/2014/chart" uri="{C3380CC4-5D6E-409C-BE32-E72D297353CC}">
              <c16:uniqueId val="{00000002-F887-4ED0-AD70-254C6FAE33B1}"/>
            </c:ext>
          </c:extLst>
        </c:ser>
        <c:ser>
          <c:idx val="2"/>
          <c:order val="3"/>
          <c:tx>
            <c:strRef>
              <c:f>'Fig 9'!$E$2</c:f>
              <c:strCache>
                <c:ptCount val="1"/>
                <c:pt idx="0">
                  <c:v>Column2</c:v>
                </c:pt>
              </c:strCache>
            </c:strRef>
          </c:tx>
          <c:spPr>
            <a:ln w="19050" cap="rnd" cmpd="sng" algn="ctr">
              <a:solidFill>
                <a:schemeClr val="bg1">
                  <a:lumMod val="75000"/>
                </a:schemeClr>
              </a:solidFill>
              <a:prstDash val="dash"/>
              <a:round/>
            </a:ln>
            <a:effectLst/>
          </c:spPr>
          <c:marker>
            <c:symbol val="none"/>
          </c:marker>
          <c:cat>
            <c:strRef>
              <c:f>'Fig 9'!$A$3:$A$31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9'!$E$3:$E$31</c:f>
              <c:numCache>
                <c:formatCode>0.00%</c:formatCode>
                <c:ptCount val="29"/>
                <c:pt idx="0">
                  <c:v>0.13700000000000001</c:v>
                </c:pt>
                <c:pt idx="1">
                  <c:v>0.154</c:v>
                </c:pt>
                <c:pt idx="2">
                  <c:v>0.151</c:v>
                </c:pt>
                <c:pt idx="3">
                  <c:v>0.14399999999999999</c:v>
                </c:pt>
                <c:pt idx="4">
                  <c:v>0.12</c:v>
                </c:pt>
                <c:pt idx="5">
                  <c:v>9.7000000000000003E-2</c:v>
                </c:pt>
                <c:pt idx="6">
                  <c:v>8.7999999999999995E-2</c:v>
                </c:pt>
                <c:pt idx="7">
                  <c:v>7.3999999999999996E-2</c:v>
                </c:pt>
                <c:pt idx="8">
                  <c:v>5.1999999999999998E-2</c:v>
                </c:pt>
                <c:pt idx="9">
                  <c:v>5.7000000000000002E-2</c:v>
                </c:pt>
                <c:pt idx="10">
                  <c:v>7.1999999999999995E-2</c:v>
                </c:pt>
                <c:pt idx="11">
                  <c:v>7.0000000000000007E-2</c:v>
                </c:pt>
                <c:pt idx="12">
                  <c:v>7.0999999999999994E-2</c:v>
                </c:pt>
                <c:pt idx="13">
                  <c:v>7.4999999999999997E-2</c:v>
                </c:pt>
                <c:pt idx="14">
                  <c:v>7.2999999999999995E-2</c:v>
                </c:pt>
                <c:pt idx="15">
                  <c:v>7.1999999999999995E-2</c:v>
                </c:pt>
                <c:pt idx="16">
                  <c:v>8.8999999999999996E-2</c:v>
                </c:pt>
                <c:pt idx="17">
                  <c:v>0.107</c:v>
                </c:pt>
                <c:pt idx="18">
                  <c:v>0.113</c:v>
                </c:pt>
                <c:pt idx="19">
                  <c:v>0.111</c:v>
                </c:pt>
                <c:pt idx="20">
                  <c:v>0.107</c:v>
                </c:pt>
                <c:pt idx="21">
                  <c:v>8.3000000000000004E-2</c:v>
                </c:pt>
                <c:pt idx="22">
                  <c:v>7.3999999999999996E-2</c:v>
                </c:pt>
                <c:pt idx="23">
                  <c:v>7.0999999999999994E-2</c:v>
                </c:pt>
                <c:pt idx="24">
                  <c:v>5.3999999999999999E-2</c:v>
                </c:pt>
                <c:pt idx="25">
                  <c:v>5.3999999999999999E-2</c:v>
                </c:pt>
                <c:pt idx="26">
                  <c:v>4.1000000000000002E-2</c:v>
                </c:pt>
                <c:pt idx="27">
                  <c:v>4.7E-2</c:v>
                </c:pt>
                <c:pt idx="28">
                  <c:v>3.7999999999999999E-2</c:v>
                </c:pt>
              </c:numCache>
            </c:numRef>
          </c:val>
          <c:smooth val="0"/>
          <c:extLst>
            <c:ext xmlns:c16="http://schemas.microsoft.com/office/drawing/2014/chart" uri="{C3380CC4-5D6E-409C-BE32-E72D297353CC}">
              <c16:uniqueId val="{00000003-F887-4ED0-AD70-254C6FAE33B1}"/>
            </c:ext>
          </c:extLst>
        </c:ser>
        <c:ser>
          <c:idx val="4"/>
          <c:order val="4"/>
          <c:tx>
            <c:strRef>
              <c:f>'Fig 9'!$F$2</c:f>
              <c:strCache>
                <c:ptCount val="1"/>
                <c:pt idx="0">
                  <c:v>Column3</c:v>
                </c:pt>
              </c:strCache>
            </c:strRef>
          </c:tx>
          <c:spPr>
            <a:ln w="19050" cap="rnd" cmpd="sng" algn="ctr">
              <a:solidFill>
                <a:schemeClr val="bg1">
                  <a:lumMod val="75000"/>
                </a:schemeClr>
              </a:solidFill>
              <a:prstDash val="dash"/>
              <a:round/>
            </a:ln>
            <a:effectLst/>
          </c:spPr>
          <c:marker>
            <c:symbol val="none"/>
          </c:marker>
          <c:cat>
            <c:strRef>
              <c:f>'Fig 9'!$A$3:$A$31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9'!$F$3:$F$31</c:f>
              <c:numCache>
                <c:formatCode>General</c:formatCode>
                <c:ptCount val="29"/>
                <c:pt idx="0">
                  <c:v>1.0163543000000001E-2</c:v>
                </c:pt>
                <c:pt idx="1">
                  <c:v>2.6548866000000001E-2</c:v>
                </c:pt>
                <c:pt idx="2">
                  <c:v>3.0656283999999999E-2</c:v>
                </c:pt>
                <c:pt idx="3">
                  <c:v>9.2381789999999991E-3</c:v>
                </c:pt>
                <c:pt idx="4">
                  <c:v>4.1790120000000002E-3</c:v>
                </c:pt>
                <c:pt idx="5">
                  <c:v>-1.3734504999999999E-2</c:v>
                </c:pt>
                <c:pt idx="6">
                  <c:v>-2.1593152000000001E-2</c:v>
                </c:pt>
                <c:pt idx="7">
                  <c:v>-3.8071340000000002E-2</c:v>
                </c:pt>
                <c:pt idx="8">
                  <c:v>-4.3839693999999998E-2</c:v>
                </c:pt>
                <c:pt idx="9">
                  <c:v>-3.1328463000000001E-2</c:v>
                </c:pt>
                <c:pt idx="10">
                  <c:v>-3.2282419E-2</c:v>
                </c:pt>
                <c:pt idx="11">
                  <c:v>-1.5690589000000001E-2</c:v>
                </c:pt>
                <c:pt idx="12">
                  <c:v>-1.372E-2</c:v>
                </c:pt>
                <c:pt idx="13">
                  <c:v>-1.372E-2</c:v>
                </c:pt>
                <c:pt idx="14">
                  <c:v>-2.5484631000000001E-2</c:v>
                </c:pt>
                <c:pt idx="15">
                  <c:v>-2.1578763000000001E-2</c:v>
                </c:pt>
                <c:pt idx="16">
                  <c:v>-6.7918199999999996E-3</c:v>
                </c:pt>
                <c:pt idx="17">
                  <c:v>1.9578799999999999E-4</c:v>
                </c:pt>
                <c:pt idx="18">
                  <c:v>6.2150019999999999E-3</c:v>
                </c:pt>
                <c:pt idx="19">
                  <c:v>-7.7738579999999998E-3</c:v>
                </c:pt>
                <c:pt idx="20">
                  <c:v>-1.7646673000000002E-2</c:v>
                </c:pt>
                <c:pt idx="21">
                  <c:v>-9.7563270000000004E-3</c:v>
                </c:pt>
                <c:pt idx="22">
                  <c:v>-1.5673314000000001E-2</c:v>
                </c:pt>
                <c:pt idx="23">
                  <c:v>-2.5467528E-2</c:v>
                </c:pt>
                <c:pt idx="24">
                  <c:v>-2.6441573999999999E-2</c:v>
                </c:pt>
                <c:pt idx="25" formatCode="0.00%">
                  <c:v>-0.04</c:v>
                </c:pt>
                <c:pt idx="26" formatCode="0.00%">
                  <c:v>-5.8999999999999997E-2</c:v>
                </c:pt>
                <c:pt idx="27" formatCode="0.00%">
                  <c:v>-3.3000000000000002E-2</c:v>
                </c:pt>
                <c:pt idx="28" formatCode="0.00%">
                  <c:v>-6.5000000000000002E-2</c:v>
                </c:pt>
              </c:numCache>
            </c:numRef>
          </c:val>
          <c:smooth val="0"/>
          <c:extLst>
            <c:ext xmlns:c16="http://schemas.microsoft.com/office/drawing/2014/chart" uri="{C3380CC4-5D6E-409C-BE32-E72D297353CC}">
              <c16:uniqueId val="{00000004-F887-4ED0-AD70-254C6FAE33B1}"/>
            </c:ext>
          </c:extLst>
        </c:ser>
        <c:ser>
          <c:idx val="5"/>
          <c:order val="5"/>
          <c:tx>
            <c:strRef>
              <c:f>'Fig 9'!$G$2</c:f>
              <c:strCache>
                <c:ptCount val="1"/>
                <c:pt idx="0">
                  <c:v>Column4</c:v>
                </c:pt>
              </c:strCache>
            </c:strRef>
          </c:tx>
          <c:spPr>
            <a:ln w="19050" cap="rnd" cmpd="sng" algn="ctr">
              <a:solidFill>
                <a:schemeClr val="bg1">
                  <a:lumMod val="75000"/>
                </a:schemeClr>
              </a:solidFill>
              <a:prstDash val="dash"/>
              <a:round/>
            </a:ln>
            <a:effectLst/>
          </c:spPr>
          <c:marker>
            <c:symbol val="none"/>
          </c:marker>
          <c:cat>
            <c:strRef>
              <c:f>'Fig 9'!$A$3:$A$31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9'!$G$3:$G$31</c:f>
              <c:numCache>
                <c:formatCode>General</c:formatCode>
                <c:ptCount val="29"/>
                <c:pt idx="0">
                  <c:v>7.9801167000000006E-2</c:v>
                </c:pt>
                <c:pt idx="1">
                  <c:v>6.3415843999999999E-2</c:v>
                </c:pt>
                <c:pt idx="2">
                  <c:v>6.3492538000000001E-2</c:v>
                </c:pt>
                <c:pt idx="3">
                  <c:v>4.1392062E-2</c:v>
                </c:pt>
                <c:pt idx="4">
                  <c:v>2.8078359000000001E-2</c:v>
                </c:pt>
                <c:pt idx="5">
                  <c:v>9.7385019999999996E-3</c:v>
                </c:pt>
                <c:pt idx="6">
                  <c:v>1.69282E-3</c:v>
                </c:pt>
                <c:pt idx="7">
                  <c:v>-1.1308835999999999E-2</c:v>
                </c:pt>
                <c:pt idx="8">
                  <c:v>-2.1083187E-2</c:v>
                </c:pt>
                <c:pt idx="9">
                  <c:v>-8.2741900000000007E-3</c:v>
                </c:pt>
                <c:pt idx="10">
                  <c:v>-5.3588569999999999E-3</c:v>
                </c:pt>
                <c:pt idx="11">
                  <c:v>1.1694586E-2</c:v>
                </c:pt>
                <c:pt idx="12">
                  <c:v>1.372E-2</c:v>
                </c:pt>
                <c:pt idx="13">
                  <c:v>1.372E-2</c:v>
                </c:pt>
                <c:pt idx="14">
                  <c:v>1.628057E-3</c:v>
                </c:pt>
                <c:pt idx="15">
                  <c:v>5.6425929999999996E-3</c:v>
                </c:pt>
                <c:pt idx="16">
                  <c:v>2.0840933999999998E-2</c:v>
                </c:pt>
                <c:pt idx="17">
                  <c:v>3.2061582999999998E-2</c:v>
                </c:pt>
                <c:pt idx="18">
                  <c:v>3.8272567E-2</c:v>
                </c:pt>
                <c:pt idx="19">
                  <c:v>2.3838029E-2</c:v>
                </c:pt>
                <c:pt idx="20">
                  <c:v>1.365067E-2</c:v>
                </c:pt>
                <c:pt idx="21">
                  <c:v>2.1792399E-2</c:v>
                </c:pt>
                <c:pt idx="22">
                  <c:v>1.9677317E-2</c:v>
                </c:pt>
                <c:pt idx="23">
                  <c:v>9.5313580000000002E-3</c:v>
                </c:pt>
                <c:pt idx="24">
                  <c:v>8.5223309999999993E-3</c:v>
                </c:pt>
                <c:pt idx="25" formatCode="0.00%">
                  <c:v>-5.0000000000000001E-3</c:v>
                </c:pt>
                <c:pt idx="26" formatCode="0.00%">
                  <c:v>-2.1000000000000001E-2</c:v>
                </c:pt>
                <c:pt idx="27" formatCode="0.00%">
                  <c:v>5.0000000000000001E-3</c:v>
                </c:pt>
                <c:pt idx="28" formatCode="0.00%">
                  <c:v>-2.7E-2</c:v>
                </c:pt>
              </c:numCache>
            </c:numRef>
          </c:val>
          <c:smooth val="0"/>
          <c:extLst>
            <c:ext xmlns:c16="http://schemas.microsoft.com/office/drawing/2014/chart" uri="{C3380CC4-5D6E-409C-BE32-E72D297353CC}">
              <c16:uniqueId val="{00000005-F887-4ED0-AD70-254C6FAE33B1}"/>
            </c:ext>
          </c:extLst>
        </c:ser>
        <c:ser>
          <c:idx val="6"/>
          <c:order val="6"/>
          <c:tx>
            <c:strRef>
              <c:f>'Fig 9'!$H$2</c:f>
              <c:strCache>
                <c:ptCount val="1"/>
                <c:pt idx="0">
                  <c:v>Column5</c:v>
                </c:pt>
              </c:strCache>
            </c:strRef>
          </c:tx>
          <c:spPr>
            <a:ln w="9525" cap="rnd" cmpd="sng" algn="ctr">
              <a:solidFill>
                <a:schemeClr val="tx1"/>
              </a:solidFill>
              <a:prstDash val="solid"/>
              <a:round/>
            </a:ln>
            <a:effectLst/>
          </c:spPr>
          <c:marker>
            <c:symbol val="none"/>
          </c:marker>
          <c:cat>
            <c:strRef>
              <c:f>'Fig 9'!$A$3:$A$31</c:f>
              <c:strCache>
                <c:ptCount val="29"/>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pt idx="24">
                  <c:v>2017−18</c:v>
                </c:pt>
                <c:pt idx="25">
                  <c:v>2018−19</c:v>
                </c:pt>
                <c:pt idx="26">
                  <c:v>2019−20</c:v>
                </c:pt>
                <c:pt idx="27">
                  <c:v>2020−21</c:v>
                </c:pt>
                <c:pt idx="28">
                  <c:v>2021−22</c:v>
                </c:pt>
              </c:strCache>
            </c:strRef>
          </c:cat>
          <c:val>
            <c:numRef>
              <c:f>'Fig 9'!$H$3:$H$31</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6-F887-4ED0-AD70-254C6FAE33B1}"/>
            </c:ext>
          </c:extLst>
        </c:ser>
        <c:dLbls>
          <c:showLegendKey val="0"/>
          <c:showVal val="0"/>
          <c:showCatName val="0"/>
          <c:showSerName val="0"/>
          <c:showPercent val="0"/>
          <c:showBubbleSize val="0"/>
        </c:dLbls>
        <c:smooth val="0"/>
        <c:axId val="218456832"/>
        <c:axId val="218458368"/>
        <c:extLst/>
      </c:lineChart>
      <c:dateAx>
        <c:axId val="218456832"/>
        <c:scaling>
          <c:orientation val="minMax"/>
        </c:scaling>
        <c:delete val="0"/>
        <c:axPos val="b"/>
        <c:numFmt formatCode="mm/yyyy" sourceLinked="0"/>
        <c:majorTickMark val="out"/>
        <c:minorTickMark val="none"/>
        <c:tickLblPos val="low"/>
        <c:spPr>
          <a:noFill/>
          <a:ln w="9525" cap="flat" cmpd="sng" algn="ctr">
            <a:solidFill>
              <a:schemeClr val="bg1">
                <a:lumMod val="75000"/>
              </a:scheme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j-lt"/>
                <a:ea typeface="+mn-ea"/>
                <a:cs typeface="+mn-cs"/>
              </a:defRPr>
            </a:pPr>
            <a:endParaRPr lang="en-US"/>
          </a:p>
        </c:txPr>
        <c:crossAx val="218458368"/>
        <c:crosses val="autoZero"/>
        <c:auto val="0"/>
        <c:lblOffset val="100"/>
        <c:baseTimeUnit val="months"/>
        <c:majorUnit val="1"/>
        <c:majorTimeUnit val="months"/>
      </c:dateAx>
      <c:valAx>
        <c:axId val="218458368"/>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r>
                  <a:rPr lang="en-GB"/>
                  <a:t>Estimated public sector pay differential </a:t>
                </a:r>
                <a:endParaRPr lang="en-GB" baseline="0"/>
              </a:p>
            </c:rich>
          </c:tx>
          <c:layout>
            <c:manualLayout>
              <c:xMode val="edge"/>
              <c:yMode val="edge"/>
              <c:x val="1.6760239472725182E-3"/>
              <c:y val="0.1185185905386804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218456832"/>
        <c:crosses val="autoZero"/>
        <c:crossBetween val="midCat"/>
      </c:valAx>
      <c:spPr>
        <a:solidFill>
          <a:schemeClr val="bg1"/>
        </a:solidFill>
        <a:ln>
          <a:noFill/>
        </a:ln>
        <a:effectLst/>
      </c:spPr>
    </c:plotArea>
    <c:legend>
      <c:legendPos val="r"/>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32182546718833388"/>
          <c:y val="3.7356364146490864E-2"/>
          <c:w val="0.15844743691297955"/>
          <c:h val="0.13120368685613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legend>
    <c:plotVisOnly val="1"/>
    <c:dispBlanksAs val="gap"/>
    <c:showDLblsOverMax val="0"/>
  </c:chart>
  <c:spPr>
    <a:solidFill>
      <a:srgbClr val="FFFFFF"/>
    </a:solidFill>
    <a:ln w="6350" cap="flat" cmpd="sng" algn="ctr">
      <a:noFill/>
      <a:prstDash val="solid"/>
      <a:round/>
    </a:ln>
    <a:effectLst/>
  </c:spPr>
  <c:txPr>
    <a:bodyPr/>
    <a:lstStyle/>
    <a:p>
      <a:pPr>
        <a:defRPr sz="1000" b="0">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14</xdr:col>
      <xdr:colOff>125095</xdr:colOff>
      <xdr:row>21</xdr:row>
      <xdr:rowOff>170815</xdr:rowOff>
    </xdr:to>
    <xdr:graphicFrame macro="">
      <xdr:nvGraphicFramePr>
        <xdr:cNvPr id="2" name="Object 1">
          <a:extLst>
            <a:ext uri="{FF2B5EF4-FFF2-40B4-BE49-F238E27FC236}">
              <a16:creationId xmlns:a16="http://schemas.microsoft.com/office/drawing/2014/main" id="{10593BF5-7E4E-4CC7-B847-D86028BC6C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219075</xdr:colOff>
      <xdr:row>16</xdr:row>
      <xdr:rowOff>114300</xdr:rowOff>
    </xdr:from>
    <xdr:to>
      <xdr:col>12</xdr:col>
      <xdr:colOff>334010</xdr:colOff>
      <xdr:row>20</xdr:row>
      <xdr:rowOff>19050</xdr:rowOff>
    </xdr:to>
    <xdr:sp macro="" textlink="">
      <xdr:nvSpPr>
        <xdr:cNvPr id="3" name="Text Box 1">
          <a:extLst>
            <a:ext uri="{FF2B5EF4-FFF2-40B4-BE49-F238E27FC236}">
              <a16:creationId xmlns:a16="http://schemas.microsoft.com/office/drawing/2014/main" id="{F362DBD1-B0AB-4451-B632-1A63524E3902}"/>
            </a:ext>
          </a:extLst>
        </xdr:cNvPr>
        <xdr:cNvSpPr txBox="1"/>
      </xdr:nvSpPr>
      <xdr:spPr>
        <a:xfrm>
          <a:off x="5095875" y="2971800"/>
          <a:ext cx="2553335" cy="666750"/>
        </a:xfrm>
        <a:prstGeom prst="rect">
          <a:avLst/>
        </a:prstGeom>
      </xdr:spPr>
      <xdr:txBody>
        <a:bodyPr wrap="square" rtlCol="0">
          <a:noAutofit/>
        </a:bodyPr>
        <a:lstStyle/>
        <a:p>
          <a:pPr>
            <a:spcAft>
              <a:spcPts val="0"/>
            </a:spcAft>
          </a:pPr>
          <a:r>
            <a:rPr lang="en-GB" sz="1000">
              <a:solidFill>
                <a:srgbClr val="309E75"/>
              </a:solidFill>
              <a:effectLst/>
              <a:latin typeface="Arial" panose="020B0604020202020204" pitchFamily="34" charset="0"/>
              <a:ea typeface="MS PMincho" panose="02020600040205080304" pitchFamily="18" charset="-128"/>
              <a:cs typeface="Times New Roman" panose="02020603050405020304" pitchFamily="18" charset="0"/>
            </a:rPr>
            <a:t>Inflation-matching (10.5%) pay awards imply headcount cuts of ~390k</a:t>
          </a:r>
          <a:endParaRPr lang="en-GB" sz="1200">
            <a:effectLst/>
            <a:latin typeface="Times New Roman" panose="02020603050405020304" pitchFamily="18" charset="0"/>
            <a:ea typeface="MS PMincho" panose="02020600040205080304" pitchFamily="18" charset="-128"/>
          </a:endParaRPr>
        </a:p>
      </xdr:txBody>
    </xdr:sp>
    <xdr:clientData/>
  </xdr:twoCellAnchor>
  <xdr:twoCellAnchor>
    <xdr:from>
      <xdr:col>10</xdr:col>
      <xdr:colOff>285750</xdr:colOff>
      <xdr:row>11</xdr:row>
      <xdr:rowOff>66675</xdr:rowOff>
    </xdr:from>
    <xdr:to>
      <xdr:col>14</xdr:col>
      <xdr:colOff>400685</xdr:colOff>
      <xdr:row>15</xdr:row>
      <xdr:rowOff>19050</xdr:rowOff>
    </xdr:to>
    <xdr:sp macro="" textlink="">
      <xdr:nvSpPr>
        <xdr:cNvPr id="4" name="Text Box 1">
          <a:extLst>
            <a:ext uri="{FF2B5EF4-FFF2-40B4-BE49-F238E27FC236}">
              <a16:creationId xmlns:a16="http://schemas.microsoft.com/office/drawing/2014/main" id="{9A203E42-05BD-4E9D-8C48-0F7F36737445}"/>
            </a:ext>
          </a:extLst>
        </xdr:cNvPr>
        <xdr:cNvSpPr txBox="1"/>
      </xdr:nvSpPr>
      <xdr:spPr>
        <a:xfrm>
          <a:off x="6381750" y="1971675"/>
          <a:ext cx="2553335" cy="714375"/>
        </a:xfrm>
        <a:prstGeom prst="rect">
          <a:avLst/>
        </a:prstGeom>
      </xdr:spPr>
      <xdr:txBody>
        <a:bodyPr wrap="square" rtlCol="0">
          <a:noAutofit/>
        </a:bodyPr>
        <a:lstStyle/>
        <a:p>
          <a:pPr>
            <a:spcAft>
              <a:spcPts val="0"/>
            </a:spcAft>
          </a:pPr>
          <a:r>
            <a:rPr lang="en-GB" sz="1000">
              <a:solidFill>
                <a:srgbClr val="2478C7"/>
              </a:solidFill>
              <a:effectLst/>
              <a:latin typeface="Arial" panose="020B0604020202020204" pitchFamily="34" charset="0"/>
              <a:ea typeface="MS PMincho" panose="02020600040205080304" pitchFamily="18" charset="-128"/>
              <a:cs typeface="Times New Roman" panose="02020603050405020304" pitchFamily="18" charset="0"/>
            </a:rPr>
            <a:t>With £17.9 billion top-up, </a:t>
          </a:r>
          <a:br>
            <a:rPr lang="en-GB" sz="1000">
              <a:solidFill>
                <a:srgbClr val="2478C7"/>
              </a:solidFill>
              <a:effectLst/>
              <a:latin typeface="Arial" panose="020B0604020202020204" pitchFamily="34" charset="0"/>
              <a:ea typeface="MS PMincho" panose="02020600040205080304" pitchFamily="18" charset="-128"/>
              <a:cs typeface="Times New Roman" panose="02020603050405020304" pitchFamily="18" charset="0"/>
            </a:rPr>
          </a:br>
          <a:r>
            <a:rPr lang="en-GB" sz="1000">
              <a:solidFill>
                <a:srgbClr val="2478C7"/>
              </a:solidFill>
              <a:effectLst/>
              <a:latin typeface="Arial" panose="020B0604020202020204" pitchFamily="34" charset="0"/>
              <a:ea typeface="MS PMincho" panose="02020600040205080304" pitchFamily="18" charset="-128"/>
              <a:cs typeface="Times New Roman" panose="02020603050405020304" pitchFamily="18" charset="0"/>
            </a:rPr>
            <a:t>       inflation-matching (10.5%) </a:t>
          </a:r>
          <a:br>
            <a:rPr lang="en-GB" sz="1000">
              <a:solidFill>
                <a:srgbClr val="2478C7"/>
              </a:solidFill>
              <a:effectLst/>
              <a:latin typeface="Arial" panose="020B0604020202020204" pitchFamily="34" charset="0"/>
              <a:ea typeface="MS PMincho" panose="02020600040205080304" pitchFamily="18" charset="-128"/>
              <a:cs typeface="Times New Roman" panose="02020603050405020304" pitchFamily="18" charset="0"/>
            </a:rPr>
          </a:br>
          <a:r>
            <a:rPr lang="en-GB" sz="1000">
              <a:solidFill>
                <a:srgbClr val="2478C7"/>
              </a:solidFill>
              <a:effectLst/>
              <a:latin typeface="Arial" panose="020B0604020202020204" pitchFamily="34" charset="0"/>
              <a:ea typeface="MS PMincho" panose="02020600040205080304" pitchFamily="18" charset="-128"/>
              <a:cs typeface="Times New Roman" panose="02020603050405020304" pitchFamily="18" charset="0"/>
            </a:rPr>
            <a:t>               pay awards imply no </a:t>
          </a:r>
          <a:br>
            <a:rPr lang="en-GB" sz="1000">
              <a:solidFill>
                <a:srgbClr val="2478C7"/>
              </a:solidFill>
              <a:effectLst/>
              <a:latin typeface="Arial" panose="020B0604020202020204" pitchFamily="34" charset="0"/>
              <a:ea typeface="MS PMincho" panose="02020600040205080304" pitchFamily="18" charset="-128"/>
              <a:cs typeface="Times New Roman" panose="02020603050405020304" pitchFamily="18" charset="0"/>
            </a:rPr>
          </a:br>
          <a:r>
            <a:rPr lang="en-GB" sz="1000">
              <a:solidFill>
                <a:srgbClr val="2478C7"/>
              </a:solidFill>
              <a:effectLst/>
              <a:latin typeface="Arial" panose="020B0604020202020204" pitchFamily="34" charset="0"/>
              <a:ea typeface="MS PMincho" panose="02020600040205080304" pitchFamily="18" charset="-128"/>
              <a:cs typeface="Times New Roman" panose="02020603050405020304" pitchFamily="18" charset="0"/>
            </a:rPr>
            <a:t>                       change in headcount</a:t>
          </a:r>
          <a:endParaRPr lang="en-GB" sz="1200">
            <a:effectLst/>
            <a:latin typeface="Times New Roman" panose="02020603050405020304" pitchFamily="18" charset="0"/>
            <a:ea typeface="MS PMincho" panose="02020600040205080304" pitchFamily="18" charset="-128"/>
          </a:endParaRPr>
        </a:p>
      </xdr:txBody>
    </xdr:sp>
    <xdr:clientData/>
  </xdr:twoCellAnchor>
  <xdr:twoCellAnchor>
    <xdr:from>
      <xdr:col>7</xdr:col>
      <xdr:colOff>19050</xdr:colOff>
      <xdr:row>4</xdr:row>
      <xdr:rowOff>142875</xdr:rowOff>
    </xdr:from>
    <xdr:to>
      <xdr:col>11</xdr:col>
      <xdr:colOff>434975</xdr:colOff>
      <xdr:row>8</xdr:row>
      <xdr:rowOff>98425</xdr:rowOff>
    </xdr:to>
    <xdr:sp macro="" textlink="">
      <xdr:nvSpPr>
        <xdr:cNvPr id="5" name="Text Box 1">
          <a:extLst>
            <a:ext uri="{FF2B5EF4-FFF2-40B4-BE49-F238E27FC236}">
              <a16:creationId xmlns:a16="http://schemas.microsoft.com/office/drawing/2014/main" id="{2992088F-04B3-4284-9AE6-045894F10360}"/>
            </a:ext>
          </a:extLst>
        </xdr:cNvPr>
        <xdr:cNvSpPr txBox="1"/>
      </xdr:nvSpPr>
      <xdr:spPr>
        <a:xfrm>
          <a:off x="4286250" y="714375"/>
          <a:ext cx="2854325" cy="717550"/>
        </a:xfrm>
        <a:prstGeom prst="rect">
          <a:avLst/>
        </a:prstGeom>
      </xdr:spPr>
      <xdr:txBody>
        <a:bodyPr wrap="square" rtlCol="0">
          <a:noAutofit/>
        </a:bodyPr>
        <a:lstStyle/>
        <a:p>
          <a:pPr>
            <a:spcAft>
              <a:spcPts val="0"/>
            </a:spcAft>
          </a:pPr>
          <a:r>
            <a:rPr lang="en-GB" sz="1000">
              <a:solidFill>
                <a:srgbClr val="EB5C40"/>
              </a:solidFill>
              <a:effectLst/>
              <a:latin typeface="Arial" panose="020B0604020202020204" pitchFamily="34" charset="0"/>
              <a:ea typeface="MS PMincho" panose="02020600040205080304" pitchFamily="18" charset="-128"/>
              <a:cs typeface="Times New Roman" panose="02020603050405020304" pitchFamily="18" charset="0"/>
            </a:rPr>
            <a:t>With £4.8 billion </a:t>
          </a:r>
          <a:br>
            <a:rPr lang="en-GB" sz="1000">
              <a:solidFill>
                <a:srgbClr val="EB5C40"/>
              </a:solidFill>
              <a:effectLst/>
              <a:latin typeface="Arial" panose="020B0604020202020204" pitchFamily="34" charset="0"/>
              <a:ea typeface="MS PMincho" panose="02020600040205080304" pitchFamily="18" charset="-128"/>
              <a:cs typeface="Times New Roman" panose="02020603050405020304" pitchFamily="18" charset="0"/>
            </a:rPr>
          </a:br>
          <a:r>
            <a:rPr lang="en-GB" sz="1000">
              <a:solidFill>
                <a:srgbClr val="EB5C40"/>
              </a:solidFill>
              <a:effectLst/>
              <a:latin typeface="Arial" panose="020B0604020202020204" pitchFamily="34" charset="0"/>
              <a:ea typeface="MS PMincho" panose="02020600040205080304" pitchFamily="18" charset="-128"/>
              <a:cs typeface="Times New Roman" panose="02020603050405020304" pitchFamily="18" charset="0"/>
            </a:rPr>
            <a:t>top-up, 5% pay awards </a:t>
          </a:r>
          <a:br>
            <a:rPr lang="en-GB" sz="1000">
              <a:solidFill>
                <a:srgbClr val="EB5C40"/>
              </a:solidFill>
              <a:effectLst/>
              <a:latin typeface="Arial" panose="020B0604020202020204" pitchFamily="34" charset="0"/>
              <a:ea typeface="MS PMincho" panose="02020600040205080304" pitchFamily="18" charset="-128"/>
              <a:cs typeface="Times New Roman" panose="02020603050405020304" pitchFamily="18" charset="0"/>
            </a:rPr>
          </a:br>
          <a:r>
            <a:rPr lang="en-GB" sz="1000">
              <a:solidFill>
                <a:srgbClr val="EB5C40"/>
              </a:solidFill>
              <a:effectLst/>
              <a:latin typeface="Arial" panose="020B0604020202020204" pitchFamily="34" charset="0"/>
              <a:ea typeface="MS PMincho" panose="02020600040205080304" pitchFamily="18" charset="-128"/>
              <a:cs typeface="Times New Roman" panose="02020603050405020304" pitchFamily="18" charset="0"/>
            </a:rPr>
            <a:t>      imply no change in </a:t>
          </a:r>
          <a:br>
            <a:rPr lang="en-GB" sz="1000">
              <a:solidFill>
                <a:srgbClr val="EB5C40"/>
              </a:solidFill>
              <a:effectLst/>
              <a:latin typeface="Arial" panose="020B0604020202020204" pitchFamily="34" charset="0"/>
              <a:ea typeface="MS PMincho" panose="02020600040205080304" pitchFamily="18" charset="-128"/>
              <a:cs typeface="Times New Roman" panose="02020603050405020304" pitchFamily="18" charset="0"/>
            </a:rPr>
          </a:br>
          <a:r>
            <a:rPr lang="en-GB" sz="1000">
              <a:solidFill>
                <a:srgbClr val="EB5C40"/>
              </a:solidFill>
              <a:effectLst/>
              <a:latin typeface="Arial" panose="020B0604020202020204" pitchFamily="34" charset="0"/>
              <a:ea typeface="MS PMincho" panose="02020600040205080304" pitchFamily="18" charset="-128"/>
              <a:cs typeface="Times New Roman" panose="02020603050405020304" pitchFamily="18" charset="0"/>
            </a:rPr>
            <a:t>                   headcount</a:t>
          </a:r>
          <a:endParaRPr lang="en-GB" sz="1200">
            <a:effectLst/>
            <a:latin typeface="Times New Roman" panose="02020603050405020304" pitchFamily="18" charset="0"/>
            <a:ea typeface="MS PMincho" panose="02020600040205080304" pitchFamily="18"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285750</xdr:colOff>
      <xdr:row>4</xdr:row>
      <xdr:rowOff>0</xdr:rowOff>
    </xdr:from>
    <xdr:to>
      <xdr:col>13</xdr:col>
      <xdr:colOff>129540</xdr:colOff>
      <xdr:row>23</xdr:row>
      <xdr:rowOff>164465</xdr:rowOff>
    </xdr:to>
    <xdr:graphicFrame macro="">
      <xdr:nvGraphicFramePr>
        <xdr:cNvPr id="2" name="Object 1">
          <a:extLst>
            <a:ext uri="{FF2B5EF4-FFF2-40B4-BE49-F238E27FC236}">
              <a16:creationId xmlns:a16="http://schemas.microsoft.com/office/drawing/2014/main" id="{97ED13F9-2FE5-47D6-A6C7-944B210D64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247650</xdr:colOff>
      <xdr:row>6</xdr:row>
      <xdr:rowOff>85725</xdr:rowOff>
    </xdr:from>
    <xdr:to>
      <xdr:col>16</xdr:col>
      <xdr:colOff>372745</xdr:colOff>
      <xdr:row>26</xdr:row>
      <xdr:rowOff>66040</xdr:rowOff>
    </xdr:to>
    <xdr:graphicFrame macro="">
      <xdr:nvGraphicFramePr>
        <xdr:cNvPr id="2" name="Object 1">
          <a:extLst>
            <a:ext uri="{FF2B5EF4-FFF2-40B4-BE49-F238E27FC236}">
              <a16:creationId xmlns:a16="http://schemas.microsoft.com/office/drawing/2014/main" id="{3F01414A-5C16-42D7-804C-582F1EBD17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xdr:row>
      <xdr:rowOff>0</xdr:rowOff>
    </xdr:from>
    <xdr:to>
      <xdr:col>13</xdr:col>
      <xdr:colOff>129540</xdr:colOff>
      <xdr:row>21</xdr:row>
      <xdr:rowOff>164465</xdr:rowOff>
    </xdr:to>
    <xdr:graphicFrame macro="">
      <xdr:nvGraphicFramePr>
        <xdr:cNvPr id="2" name="Object 1">
          <a:extLst>
            <a:ext uri="{FF2B5EF4-FFF2-40B4-BE49-F238E27FC236}">
              <a16:creationId xmlns:a16="http://schemas.microsoft.com/office/drawing/2014/main" id="{F6E0493D-8B88-4810-B2C3-A210B91913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2</xdr:row>
      <xdr:rowOff>0</xdr:rowOff>
    </xdr:from>
    <xdr:to>
      <xdr:col>17</xdr:col>
      <xdr:colOff>125095</xdr:colOff>
      <xdr:row>21</xdr:row>
      <xdr:rowOff>161290</xdr:rowOff>
    </xdr:to>
    <xdr:graphicFrame macro="">
      <xdr:nvGraphicFramePr>
        <xdr:cNvPr id="2" name="Object 1">
          <a:extLst>
            <a:ext uri="{FF2B5EF4-FFF2-40B4-BE49-F238E27FC236}">
              <a16:creationId xmlns:a16="http://schemas.microsoft.com/office/drawing/2014/main" id="{64067B1E-5EC1-4C21-ADBB-B623A3F2F5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2</xdr:row>
      <xdr:rowOff>0</xdr:rowOff>
    </xdr:from>
    <xdr:to>
      <xdr:col>12</xdr:col>
      <xdr:colOff>125095</xdr:colOff>
      <xdr:row>21</xdr:row>
      <xdr:rowOff>161290</xdr:rowOff>
    </xdr:to>
    <xdr:graphicFrame macro="">
      <xdr:nvGraphicFramePr>
        <xdr:cNvPr id="2" name="Object 1">
          <a:extLst>
            <a:ext uri="{FF2B5EF4-FFF2-40B4-BE49-F238E27FC236}">
              <a16:creationId xmlns:a16="http://schemas.microsoft.com/office/drawing/2014/main" id="{83B8B8C2-A94D-4569-B6F9-136220F062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125095</xdr:colOff>
      <xdr:row>22</xdr:row>
      <xdr:rowOff>104775</xdr:rowOff>
    </xdr:to>
    <xdr:graphicFrame macro="">
      <xdr:nvGraphicFramePr>
        <xdr:cNvPr id="2" name="Object 1">
          <a:extLst>
            <a:ext uri="{FF2B5EF4-FFF2-40B4-BE49-F238E27FC236}">
              <a16:creationId xmlns:a16="http://schemas.microsoft.com/office/drawing/2014/main" id="{F9C53988-0253-4B76-8F50-75A4A5B5A6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466725</xdr:colOff>
      <xdr:row>2</xdr:row>
      <xdr:rowOff>85725</xdr:rowOff>
    </xdr:from>
    <xdr:to>
      <xdr:col>11</xdr:col>
      <xdr:colOff>596265</xdr:colOff>
      <xdr:row>20</xdr:row>
      <xdr:rowOff>123825</xdr:rowOff>
    </xdr:to>
    <xdr:graphicFrame macro="">
      <xdr:nvGraphicFramePr>
        <xdr:cNvPr id="2" name="Object 1">
          <a:extLst>
            <a:ext uri="{FF2B5EF4-FFF2-40B4-BE49-F238E27FC236}">
              <a16:creationId xmlns:a16="http://schemas.microsoft.com/office/drawing/2014/main" id="{449DF37D-7AB1-4D3E-A44A-730B7B0C3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125095</xdr:colOff>
      <xdr:row>22</xdr:row>
      <xdr:rowOff>43815</xdr:rowOff>
    </xdr:to>
    <xdr:graphicFrame macro="">
      <xdr:nvGraphicFramePr>
        <xdr:cNvPr id="2" name="Object 1">
          <a:extLst>
            <a:ext uri="{FF2B5EF4-FFF2-40B4-BE49-F238E27FC236}">
              <a16:creationId xmlns:a16="http://schemas.microsoft.com/office/drawing/2014/main" id="{99A151CB-96EA-45AF-8643-88F359FF34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0.67376</cdr:x>
      <cdr:y>0.70708</cdr:y>
    </cdr:from>
    <cdr:to>
      <cdr:x>0.89124</cdr:x>
      <cdr:y>0.78358</cdr:y>
    </cdr:to>
    <cdr:sp macro="" textlink="">
      <cdr:nvSpPr>
        <cdr:cNvPr id="2" name="Text Box 2"/>
        <cdr:cNvSpPr txBox="1">
          <a:spLocks xmlns:a="http://schemas.openxmlformats.org/drawingml/2006/main" noChangeArrowheads="1"/>
        </cdr:cNvSpPr>
      </cdr:nvSpPr>
      <cdr:spPr bwMode="auto">
        <a:xfrm xmlns:a="http://schemas.openxmlformats.org/drawingml/2006/main">
          <a:off x="3780789" y="2462303"/>
          <a:ext cx="1220400" cy="2664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marR="180340">
            <a:lnSpc>
              <a:spcPts val="1700"/>
            </a:lnSpc>
            <a:spcBef>
              <a:spcPts val="400"/>
            </a:spcBef>
            <a:spcAft>
              <a:spcPts val="0"/>
            </a:spcAft>
          </a:pPr>
          <a:r>
            <a:rPr lang="en-GB" sz="1000">
              <a:solidFill>
                <a:schemeClr val="accent2"/>
              </a:solidFill>
              <a:effectLst/>
              <a:latin typeface="Arial" panose="020B0604020202020204" pitchFamily="34" charset="0"/>
              <a:ea typeface="MS PMincho" panose="02020600040205080304" pitchFamily="18" charset="-128"/>
              <a:cs typeface="Times New Roman" panose="02020603050405020304" pitchFamily="18" charset="0"/>
            </a:rPr>
            <a:t>Private sector</a:t>
          </a:r>
          <a:endParaRPr lang="en-GB" sz="1100">
            <a:solidFill>
              <a:schemeClr val="accent2"/>
            </a:solidFill>
            <a:effectLst/>
            <a:latin typeface="Times New Roman" panose="02020603050405020304" pitchFamily="18" charset="0"/>
            <a:ea typeface="MS PMincho" panose="02020600040205080304" pitchFamily="18" charset="-128"/>
            <a:cs typeface="Times New Roman" panose="02020603050405020304" pitchFamily="18" charset="0"/>
          </a:endParaRPr>
        </a:p>
      </cdr:txBody>
    </cdr:sp>
  </cdr:relSizeAnchor>
  <cdr:relSizeAnchor xmlns:cdr="http://schemas.openxmlformats.org/drawingml/2006/chartDrawing">
    <cdr:from>
      <cdr:x>0.67376</cdr:x>
      <cdr:y>0.28696</cdr:y>
    </cdr:from>
    <cdr:to>
      <cdr:x>0.89124</cdr:x>
      <cdr:y>0.36553</cdr:y>
    </cdr:to>
    <cdr:sp macro="" textlink="">
      <cdr:nvSpPr>
        <cdr:cNvPr id="3" name="Text Box 2"/>
        <cdr:cNvSpPr txBox="1">
          <a:spLocks xmlns:a="http://schemas.openxmlformats.org/drawingml/2006/main" noChangeArrowheads="1"/>
        </cdr:cNvSpPr>
      </cdr:nvSpPr>
      <cdr:spPr bwMode="auto">
        <a:xfrm xmlns:a="http://schemas.openxmlformats.org/drawingml/2006/main">
          <a:off x="3780789" y="999297"/>
          <a:ext cx="1220400" cy="2736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marR="180340">
            <a:lnSpc>
              <a:spcPts val="1700"/>
            </a:lnSpc>
            <a:spcBef>
              <a:spcPts val="400"/>
            </a:spcBef>
            <a:spcAft>
              <a:spcPts val="0"/>
            </a:spcAft>
          </a:pPr>
          <a:r>
            <a:rPr lang="en-GB" sz="1000">
              <a:solidFill>
                <a:schemeClr val="tx2"/>
              </a:solidFill>
              <a:effectLst/>
              <a:latin typeface="Arial" panose="020B0604020202020204" pitchFamily="34" charset="0"/>
              <a:ea typeface="MS PMincho" panose="02020600040205080304" pitchFamily="18" charset="-128"/>
              <a:cs typeface="Times New Roman" panose="02020603050405020304" pitchFamily="18" charset="0"/>
            </a:rPr>
            <a:t>Public sector</a:t>
          </a:r>
          <a:endParaRPr lang="en-GB" sz="1100">
            <a:solidFill>
              <a:schemeClr val="tx2"/>
            </a:solidFill>
            <a:effectLst/>
            <a:latin typeface="Times New Roman" panose="02020603050405020304" pitchFamily="18" charset="0"/>
            <a:ea typeface="MS PMincho" panose="02020600040205080304" pitchFamily="18" charset="-128"/>
            <a:cs typeface="Times New Roman" panose="02020603050405020304" pitchFamily="18"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339725</xdr:colOff>
      <xdr:row>23</xdr:row>
      <xdr:rowOff>124460</xdr:rowOff>
    </xdr:to>
    <xdr:graphicFrame macro="">
      <xdr:nvGraphicFramePr>
        <xdr:cNvPr id="2" name="Object 1">
          <a:extLst>
            <a:ext uri="{FF2B5EF4-FFF2-40B4-BE49-F238E27FC236}">
              <a16:creationId xmlns:a16="http://schemas.microsoft.com/office/drawing/2014/main" id="{C33AFF8B-E826-4AE7-ABE9-83FFC8DBB1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0.14767</cdr:x>
      <cdr:y>0.42914</cdr:y>
    </cdr:from>
    <cdr:to>
      <cdr:x>0.43284</cdr:x>
      <cdr:y>0.6218</cdr:y>
    </cdr:to>
    <cdr:sp macro="" textlink="">
      <cdr:nvSpPr>
        <cdr:cNvPr id="5" name="Text Box 4"/>
        <cdr:cNvSpPr txBox="1"/>
      </cdr:nvSpPr>
      <cdr:spPr>
        <a:xfrm xmlns:a="http://schemas.openxmlformats.org/drawingml/2006/main">
          <a:off x="828675" y="1544810"/>
          <a:ext cx="1600200" cy="6935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tx2"/>
              </a:solidFill>
              <a:latin typeface="+mj-lt"/>
            </a:rPr>
            <a:t>3% pay award</a:t>
          </a:r>
          <a:r>
            <a:rPr lang="en-GB" sz="1000" baseline="0">
              <a:solidFill>
                <a:schemeClr val="tx2"/>
              </a:solidFill>
              <a:latin typeface="+mj-lt"/>
            </a:rPr>
            <a:t> </a:t>
          </a:r>
          <a:br>
            <a:rPr lang="en-GB" sz="1000" baseline="0">
              <a:solidFill>
                <a:schemeClr val="tx2"/>
              </a:solidFill>
              <a:latin typeface="+mj-lt"/>
            </a:rPr>
          </a:br>
          <a:r>
            <a:rPr lang="en-GB" sz="1000" baseline="0">
              <a:solidFill>
                <a:schemeClr val="tx2"/>
              </a:solidFill>
              <a:latin typeface="+mj-lt"/>
            </a:rPr>
            <a:t>assumed in SR 2021 </a:t>
          </a:r>
          <a:endParaRPr lang="en-GB" sz="1000">
            <a:solidFill>
              <a:schemeClr val="tx2"/>
            </a:solidFill>
            <a:latin typeface="+mj-lt"/>
          </a:endParaRPr>
        </a:p>
      </cdr:txBody>
    </cdr:sp>
  </cdr:relSizeAnchor>
  <cdr:relSizeAnchor xmlns:cdr="http://schemas.openxmlformats.org/drawingml/2006/chartDrawing">
    <cdr:from>
      <cdr:x>0.16276</cdr:x>
      <cdr:y>0.59144</cdr:y>
    </cdr:from>
    <cdr:to>
      <cdr:x>0.48546</cdr:x>
      <cdr:y>0.7104</cdr:y>
    </cdr:to>
    <cdr:sp macro="" textlink="">
      <cdr:nvSpPr>
        <cdr:cNvPr id="8" name="Text Box 7"/>
        <cdr:cNvSpPr txBox="1"/>
      </cdr:nvSpPr>
      <cdr:spPr>
        <a:xfrm xmlns:a="http://schemas.openxmlformats.org/drawingml/2006/main">
          <a:off x="913300" y="2129057"/>
          <a:ext cx="1810829" cy="4282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tx2"/>
              </a:solidFill>
              <a:latin typeface="+mj-lt"/>
            </a:rPr>
            <a:t>5% pay awards imply headcount cuts</a:t>
          </a:r>
          <a:r>
            <a:rPr lang="en-GB" sz="1000" baseline="0">
              <a:solidFill>
                <a:schemeClr val="tx2"/>
              </a:solidFill>
              <a:latin typeface="+mj-lt"/>
            </a:rPr>
            <a:t> of ~110k</a:t>
          </a:r>
          <a:endParaRPr lang="en-GB" sz="1000">
            <a:solidFill>
              <a:schemeClr val="tx2"/>
            </a:solidFill>
            <a:latin typeface="+mj-lt"/>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2</xdr:col>
      <xdr:colOff>0</xdr:colOff>
      <xdr:row>19</xdr:row>
      <xdr:rowOff>171450</xdr:rowOff>
    </xdr:from>
    <xdr:to>
      <xdr:col>10</xdr:col>
      <xdr:colOff>125095</xdr:colOff>
      <xdr:row>38</xdr:row>
      <xdr:rowOff>131445</xdr:rowOff>
    </xdr:to>
    <xdr:graphicFrame macro="">
      <xdr:nvGraphicFramePr>
        <xdr:cNvPr id="2" name="Object 1">
          <a:extLst>
            <a:ext uri="{FF2B5EF4-FFF2-40B4-BE49-F238E27FC236}">
              <a16:creationId xmlns:a16="http://schemas.microsoft.com/office/drawing/2014/main" id="{0403C1FA-9949-4B18-9465-29436005E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3</xdr:row>
      <xdr:rowOff>0</xdr:rowOff>
    </xdr:from>
    <xdr:to>
      <xdr:col>13</xdr:col>
      <xdr:colOff>0</xdr:colOff>
      <xdr:row>21</xdr:row>
      <xdr:rowOff>76200</xdr:rowOff>
    </xdr:to>
    <xdr:graphicFrame macro="">
      <xdr:nvGraphicFramePr>
        <xdr:cNvPr id="2" name="Chart 1">
          <a:extLst>
            <a:ext uri="{FF2B5EF4-FFF2-40B4-BE49-F238E27FC236}">
              <a16:creationId xmlns:a16="http://schemas.microsoft.com/office/drawing/2014/main" id="{61826AC1-8148-4D3A-B639-BD52CCC9DC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609600</xdr:colOff>
      <xdr:row>19</xdr:row>
      <xdr:rowOff>152400</xdr:rowOff>
    </xdr:from>
    <xdr:to>
      <xdr:col>9</xdr:col>
      <xdr:colOff>614680</xdr:colOff>
      <xdr:row>21</xdr:row>
      <xdr:rowOff>132080</xdr:rowOff>
    </xdr:to>
    <xdr:sp macro="" textlink="">
      <xdr:nvSpPr>
        <xdr:cNvPr id="3" name="Text Box 2">
          <a:extLst>
            <a:ext uri="{FF2B5EF4-FFF2-40B4-BE49-F238E27FC236}">
              <a16:creationId xmlns:a16="http://schemas.microsoft.com/office/drawing/2014/main" id="{44B5E9C7-6D84-4A16-AD35-AC51E87CA76C}"/>
            </a:ext>
          </a:extLst>
        </xdr:cNvPr>
        <xdr:cNvSpPr txBox="1">
          <a:spLocks noChangeArrowheads="1"/>
        </xdr:cNvSpPr>
      </xdr:nvSpPr>
      <xdr:spPr bwMode="auto">
        <a:xfrm>
          <a:off x="6096000" y="3590925"/>
          <a:ext cx="690880" cy="341630"/>
        </a:xfrm>
        <a:prstGeom prst="rect">
          <a:avLst/>
        </a:prstGeom>
        <a:noFill/>
        <a:ln w="9525">
          <a:noFill/>
          <a:miter lim="800000"/>
          <a:headEnd/>
          <a:tailEnd/>
        </a:ln>
      </xdr:spPr>
      <xdr:txBody>
        <a:bodyPr rot="0" vert="horz" wrap="square" lIns="91440" tIns="45720" rIns="91440" bIns="45720" anchor="t" anchorCtr="0">
          <a:noAutofit/>
        </a:bodyPr>
        <a:lstStyle/>
        <a:p>
          <a:pPr marR="180340">
            <a:lnSpc>
              <a:spcPts val="1700"/>
            </a:lnSpc>
            <a:spcBef>
              <a:spcPts val="400"/>
            </a:spcBef>
            <a:spcAft>
              <a:spcPts val="1500"/>
            </a:spcAft>
          </a:pPr>
          <a:r>
            <a:rPr lang="en-GB" sz="1000">
              <a:solidFill>
                <a:srgbClr val="000000"/>
              </a:solidFill>
              <a:effectLst/>
              <a:latin typeface="Arial" panose="020B0604020202020204" pitchFamily="34" charset="0"/>
              <a:ea typeface="MS PMincho" panose="02020600040205080304" pitchFamily="18" charset="-128"/>
              <a:cs typeface="Times New Roman" panose="02020603050405020304" pitchFamily="18" charset="0"/>
            </a:rPr>
            <a:t>2012</a:t>
          </a:r>
          <a:endParaRPr lang="en-GB" sz="1100">
            <a:solidFill>
              <a:srgbClr val="000000"/>
            </a:solidFill>
            <a:effectLst/>
            <a:latin typeface="Times New Roman" panose="02020603050405020304" pitchFamily="18" charset="0"/>
            <a:ea typeface="MS PMincho" panose="02020600040205080304" pitchFamily="18" charset="-128"/>
            <a:cs typeface="Times New Roman" panose="02020603050405020304" pitchFamily="18" charset="0"/>
          </a:endParaRPr>
        </a:p>
      </xdr:txBody>
    </xdr:sp>
    <xdr:clientData/>
  </xdr:twoCellAnchor>
  <xdr:twoCellAnchor>
    <xdr:from>
      <xdr:col>6</xdr:col>
      <xdr:colOff>285750</xdr:colOff>
      <xdr:row>19</xdr:row>
      <xdr:rowOff>142875</xdr:rowOff>
    </xdr:from>
    <xdr:to>
      <xdr:col>7</xdr:col>
      <xdr:colOff>290830</xdr:colOff>
      <xdr:row>21</xdr:row>
      <xdr:rowOff>122555</xdr:rowOff>
    </xdr:to>
    <xdr:sp macro="" textlink="">
      <xdr:nvSpPr>
        <xdr:cNvPr id="4" name="Text Box 2">
          <a:extLst>
            <a:ext uri="{FF2B5EF4-FFF2-40B4-BE49-F238E27FC236}">
              <a16:creationId xmlns:a16="http://schemas.microsoft.com/office/drawing/2014/main" id="{96A8FB4E-4988-400B-9946-1E6E8C030993}"/>
            </a:ext>
          </a:extLst>
        </xdr:cNvPr>
        <xdr:cNvSpPr txBox="1">
          <a:spLocks noChangeArrowheads="1"/>
        </xdr:cNvSpPr>
      </xdr:nvSpPr>
      <xdr:spPr bwMode="auto">
        <a:xfrm>
          <a:off x="4400550" y="3581400"/>
          <a:ext cx="690880" cy="341630"/>
        </a:xfrm>
        <a:prstGeom prst="rect">
          <a:avLst/>
        </a:prstGeom>
        <a:noFill/>
        <a:ln w="9525">
          <a:noFill/>
          <a:miter lim="800000"/>
          <a:headEnd/>
          <a:tailEnd/>
        </a:ln>
      </xdr:spPr>
      <xdr:txBody>
        <a:bodyPr rot="0" vert="horz" wrap="square" lIns="91440" tIns="45720" rIns="91440" bIns="45720" anchor="t" anchorCtr="0">
          <a:noAutofit/>
        </a:bodyPr>
        <a:lstStyle/>
        <a:p>
          <a:pPr marR="180340">
            <a:lnSpc>
              <a:spcPts val="1700"/>
            </a:lnSpc>
            <a:spcBef>
              <a:spcPts val="400"/>
            </a:spcBef>
            <a:spcAft>
              <a:spcPts val="1500"/>
            </a:spcAft>
          </a:pPr>
          <a:r>
            <a:rPr lang="en-GB" sz="1000">
              <a:solidFill>
                <a:srgbClr val="000000"/>
              </a:solidFill>
              <a:effectLst/>
              <a:latin typeface="Arial" panose="020B0604020202020204" pitchFamily="34" charset="0"/>
              <a:ea typeface="MS PMincho" panose="02020600040205080304" pitchFamily="18" charset="-128"/>
              <a:cs typeface="Times New Roman" panose="02020603050405020304" pitchFamily="18" charset="0"/>
            </a:rPr>
            <a:t>2005</a:t>
          </a:r>
          <a:endParaRPr lang="en-GB" sz="1100">
            <a:solidFill>
              <a:srgbClr val="000000"/>
            </a:solidFill>
            <a:effectLst/>
            <a:latin typeface="Times New Roman" panose="02020603050405020304" pitchFamily="18" charset="0"/>
            <a:ea typeface="MS PMincho" panose="02020600040205080304" pitchFamily="18" charset="-128"/>
            <a:cs typeface="Times New Roman" panose="02020603050405020304" pitchFamily="18" charset="0"/>
          </a:endParaRPr>
        </a:p>
      </xdr:txBody>
    </xdr:sp>
    <xdr:clientData/>
  </xdr:twoCellAnchor>
  <xdr:twoCellAnchor>
    <xdr:from>
      <xdr:col>11</xdr:col>
      <xdr:colOff>228600</xdr:colOff>
      <xdr:row>19</xdr:row>
      <xdr:rowOff>142875</xdr:rowOff>
    </xdr:from>
    <xdr:to>
      <xdr:col>12</xdr:col>
      <xdr:colOff>233680</xdr:colOff>
      <xdr:row>21</xdr:row>
      <xdr:rowOff>123825</xdr:rowOff>
    </xdr:to>
    <xdr:sp macro="" textlink="">
      <xdr:nvSpPr>
        <xdr:cNvPr id="5" name="Text Box 2">
          <a:extLst>
            <a:ext uri="{FF2B5EF4-FFF2-40B4-BE49-F238E27FC236}">
              <a16:creationId xmlns:a16="http://schemas.microsoft.com/office/drawing/2014/main" id="{DE090D6B-66E6-448E-ACD0-3896E7A6F99D}"/>
            </a:ext>
          </a:extLst>
        </xdr:cNvPr>
        <xdr:cNvSpPr txBox="1">
          <a:spLocks noChangeArrowheads="1"/>
        </xdr:cNvSpPr>
      </xdr:nvSpPr>
      <xdr:spPr bwMode="auto">
        <a:xfrm>
          <a:off x="7772400" y="3581400"/>
          <a:ext cx="690880" cy="342900"/>
        </a:xfrm>
        <a:prstGeom prst="rect">
          <a:avLst/>
        </a:prstGeom>
        <a:noFill/>
        <a:ln w="9525">
          <a:noFill/>
          <a:miter lim="800000"/>
          <a:headEnd/>
          <a:tailEnd/>
        </a:ln>
      </xdr:spPr>
      <xdr:txBody>
        <a:bodyPr rot="0" vert="horz" wrap="square" lIns="91440" tIns="45720" rIns="91440" bIns="45720" anchor="t" anchorCtr="0">
          <a:noAutofit/>
        </a:bodyPr>
        <a:lstStyle/>
        <a:p>
          <a:pPr marR="180340">
            <a:lnSpc>
              <a:spcPts val="1700"/>
            </a:lnSpc>
            <a:spcBef>
              <a:spcPts val="400"/>
            </a:spcBef>
            <a:spcAft>
              <a:spcPts val="1500"/>
            </a:spcAft>
          </a:pPr>
          <a:r>
            <a:rPr lang="en-GB" sz="1000">
              <a:solidFill>
                <a:srgbClr val="000000"/>
              </a:solidFill>
              <a:effectLst/>
              <a:latin typeface="Arial" panose="020B0604020202020204" pitchFamily="34" charset="0"/>
              <a:ea typeface="MS PMincho" panose="02020600040205080304" pitchFamily="18" charset="-128"/>
              <a:cs typeface="Times New Roman" panose="02020603050405020304" pitchFamily="18" charset="0"/>
            </a:rPr>
            <a:t>2021</a:t>
          </a:r>
          <a:endParaRPr lang="en-GB" sz="1100">
            <a:solidFill>
              <a:srgbClr val="000000"/>
            </a:solidFill>
            <a:effectLst/>
            <a:latin typeface="Times New Roman" panose="02020603050405020304" pitchFamily="18" charset="0"/>
            <a:ea typeface="MS PMincho" panose="02020600040205080304" pitchFamily="18" charset="-128"/>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0</xdr:colOff>
      <xdr:row>3</xdr:row>
      <xdr:rowOff>0</xdr:rowOff>
    </xdr:from>
    <xdr:to>
      <xdr:col>14</xdr:col>
      <xdr:colOff>0</xdr:colOff>
      <xdr:row>20</xdr:row>
      <xdr:rowOff>123825</xdr:rowOff>
    </xdr:to>
    <xdr:graphicFrame macro="">
      <xdr:nvGraphicFramePr>
        <xdr:cNvPr id="2" name="Chart 1">
          <a:extLst>
            <a:ext uri="{FF2B5EF4-FFF2-40B4-BE49-F238E27FC236}">
              <a16:creationId xmlns:a16="http://schemas.microsoft.com/office/drawing/2014/main" id="{FEDC3EBF-758B-4F76-8813-B79B06D3A8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0.45231</cdr:x>
      <cdr:y>0.05516</cdr:y>
    </cdr:from>
    <cdr:to>
      <cdr:x>0.78656</cdr:x>
      <cdr:y>0.12467</cdr:y>
    </cdr:to>
    <cdr:sp macro="" textlink="">
      <cdr:nvSpPr>
        <cdr:cNvPr id="2" name="Text Box 1"/>
        <cdr:cNvSpPr txBox="1"/>
      </cdr:nvSpPr>
      <cdr:spPr>
        <a:xfrm xmlns:a="http://schemas.openxmlformats.org/drawingml/2006/main">
          <a:off x="2481554" y="176534"/>
          <a:ext cx="1833829" cy="222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accent4"/>
              </a:solidFill>
              <a:latin typeface="+mj-lt"/>
            </a:rPr>
            <a:t>90th percentile</a:t>
          </a:r>
        </a:p>
      </cdr:txBody>
    </cdr:sp>
  </cdr:relSizeAnchor>
  <cdr:relSizeAnchor xmlns:cdr="http://schemas.openxmlformats.org/drawingml/2006/chartDrawing">
    <cdr:from>
      <cdr:x>0.52234</cdr:x>
      <cdr:y>0.44246</cdr:y>
    </cdr:from>
    <cdr:to>
      <cdr:x>0.85633</cdr:x>
      <cdr:y>0.5122</cdr:y>
    </cdr:to>
    <cdr:sp macro="" textlink="">
      <cdr:nvSpPr>
        <cdr:cNvPr id="3" name="Text Box 1"/>
        <cdr:cNvSpPr txBox="1"/>
      </cdr:nvSpPr>
      <cdr:spPr>
        <a:xfrm xmlns:a="http://schemas.openxmlformats.org/drawingml/2006/main">
          <a:off x="2865755" y="1416049"/>
          <a:ext cx="1832400" cy="223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accent1"/>
              </a:solidFill>
              <a:latin typeface="+mj-lt"/>
            </a:rPr>
            <a:t>Median</a:t>
          </a:r>
        </a:p>
      </cdr:txBody>
    </cdr:sp>
  </cdr:relSizeAnchor>
  <cdr:relSizeAnchor xmlns:cdr="http://schemas.openxmlformats.org/drawingml/2006/chartDrawing">
    <cdr:from>
      <cdr:x>0.52234</cdr:x>
      <cdr:y>0.58294</cdr:y>
    </cdr:from>
    <cdr:to>
      <cdr:x>0.85633</cdr:x>
      <cdr:y>0.65268</cdr:y>
    </cdr:to>
    <cdr:sp macro="" textlink="">
      <cdr:nvSpPr>
        <cdr:cNvPr id="4" name="Text Box 1"/>
        <cdr:cNvSpPr txBox="1"/>
      </cdr:nvSpPr>
      <cdr:spPr>
        <a:xfrm xmlns:a="http://schemas.openxmlformats.org/drawingml/2006/main">
          <a:off x="2865755" y="1865638"/>
          <a:ext cx="1832400" cy="223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accent5"/>
              </a:solidFill>
              <a:latin typeface="+mj-lt"/>
            </a:rPr>
            <a:t>10th percentile</a:t>
          </a:r>
        </a:p>
      </cdr:txBody>
    </cdr:sp>
  </cdr:relSizeAnchor>
</c:userShapes>
</file>

<file path=xl/drawings/drawing24.xml><?xml version="1.0" encoding="utf-8"?>
<xdr:wsDr xmlns:xdr="http://schemas.openxmlformats.org/drawingml/2006/spreadsheetDrawing" xmlns:a="http://schemas.openxmlformats.org/drawingml/2006/main">
  <xdr:twoCellAnchor>
    <xdr:from>
      <xdr:col>2</xdr:col>
      <xdr:colOff>0</xdr:colOff>
      <xdr:row>20</xdr:row>
      <xdr:rowOff>0</xdr:rowOff>
    </xdr:from>
    <xdr:to>
      <xdr:col>10</xdr:col>
      <xdr:colOff>125095</xdr:colOff>
      <xdr:row>38</xdr:row>
      <xdr:rowOff>140970</xdr:rowOff>
    </xdr:to>
    <xdr:graphicFrame macro="">
      <xdr:nvGraphicFramePr>
        <xdr:cNvPr id="2" name="Object 1">
          <a:extLst>
            <a:ext uri="{FF2B5EF4-FFF2-40B4-BE49-F238E27FC236}">
              <a16:creationId xmlns:a16="http://schemas.microsoft.com/office/drawing/2014/main" id="{49DB15CA-605B-435C-9C85-02D3CB254C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0</xdr:colOff>
      <xdr:row>3</xdr:row>
      <xdr:rowOff>0</xdr:rowOff>
    </xdr:from>
    <xdr:to>
      <xdr:col>13</xdr:col>
      <xdr:colOff>129540</xdr:colOff>
      <xdr:row>22</xdr:row>
      <xdr:rowOff>164465</xdr:rowOff>
    </xdr:to>
    <xdr:graphicFrame macro="">
      <xdr:nvGraphicFramePr>
        <xdr:cNvPr id="2" name="Object 1">
          <a:extLst>
            <a:ext uri="{FF2B5EF4-FFF2-40B4-BE49-F238E27FC236}">
              <a16:creationId xmlns:a16="http://schemas.microsoft.com/office/drawing/2014/main" id="{202955E0-F2CF-4D1A-8B86-3AEC64E4E5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4</xdr:col>
      <xdr:colOff>0</xdr:colOff>
      <xdr:row>2</xdr:row>
      <xdr:rowOff>0</xdr:rowOff>
    </xdr:from>
    <xdr:to>
      <xdr:col>12</xdr:col>
      <xdr:colOff>129540</xdr:colOff>
      <xdr:row>19</xdr:row>
      <xdr:rowOff>163195</xdr:rowOff>
    </xdr:to>
    <xdr:graphicFrame macro="">
      <xdr:nvGraphicFramePr>
        <xdr:cNvPr id="2" name="Object 1">
          <a:extLst>
            <a:ext uri="{FF2B5EF4-FFF2-40B4-BE49-F238E27FC236}">
              <a16:creationId xmlns:a16="http://schemas.microsoft.com/office/drawing/2014/main" id="{03B70547-8B69-416B-A90B-765BC8EACD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6</xdr:col>
      <xdr:colOff>0</xdr:colOff>
      <xdr:row>4</xdr:row>
      <xdr:rowOff>0</xdr:rowOff>
    </xdr:from>
    <xdr:to>
      <xdr:col>14</xdr:col>
      <xdr:colOff>0</xdr:colOff>
      <xdr:row>21</xdr:row>
      <xdr:rowOff>163195</xdr:rowOff>
    </xdr:to>
    <xdr:graphicFrame macro="">
      <xdr:nvGraphicFramePr>
        <xdr:cNvPr id="2" name="Chart 1">
          <a:extLst>
            <a:ext uri="{FF2B5EF4-FFF2-40B4-BE49-F238E27FC236}">
              <a16:creationId xmlns:a16="http://schemas.microsoft.com/office/drawing/2014/main" id="{723110F8-6181-46BE-908A-96DC22CA23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0.34675</cdr:x>
      <cdr:y>0.05992</cdr:y>
    </cdr:from>
    <cdr:to>
      <cdr:x>0.681</cdr:x>
      <cdr:y>0.12943</cdr:y>
    </cdr:to>
    <cdr:sp macro="" textlink="">
      <cdr:nvSpPr>
        <cdr:cNvPr id="2" name="Text Box 1"/>
        <cdr:cNvSpPr txBox="1"/>
      </cdr:nvSpPr>
      <cdr:spPr>
        <a:xfrm xmlns:a="http://schemas.openxmlformats.org/drawingml/2006/main">
          <a:off x="1902434" y="191774"/>
          <a:ext cx="1833829" cy="222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0">
              <a:solidFill>
                <a:schemeClr val="accent4"/>
              </a:solidFill>
              <a:latin typeface="+mj-lt"/>
            </a:rPr>
            <a:t>90th percentile</a:t>
          </a:r>
        </a:p>
      </cdr:txBody>
    </cdr:sp>
  </cdr:relSizeAnchor>
  <cdr:relSizeAnchor xmlns:cdr="http://schemas.openxmlformats.org/drawingml/2006/chartDrawing">
    <cdr:from>
      <cdr:x>0.35383</cdr:x>
      <cdr:y>0.51151</cdr:y>
    </cdr:from>
    <cdr:to>
      <cdr:x>0.68808</cdr:x>
      <cdr:y>0.58102</cdr:y>
    </cdr:to>
    <cdr:sp macro="" textlink="">
      <cdr:nvSpPr>
        <cdr:cNvPr id="3" name="Text Box 1"/>
        <cdr:cNvSpPr txBox="1"/>
      </cdr:nvSpPr>
      <cdr:spPr>
        <a:xfrm xmlns:a="http://schemas.openxmlformats.org/drawingml/2006/main">
          <a:off x="1941246" y="1637034"/>
          <a:ext cx="1833829" cy="222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accent1"/>
              </a:solidFill>
              <a:latin typeface="+mj-lt"/>
            </a:rPr>
            <a:t>Median</a:t>
          </a:r>
        </a:p>
      </cdr:txBody>
    </cdr:sp>
  </cdr:relSizeAnchor>
  <cdr:relSizeAnchor xmlns:cdr="http://schemas.openxmlformats.org/drawingml/2006/chartDrawing">
    <cdr:from>
      <cdr:x>0.34977</cdr:x>
      <cdr:y>0.77579</cdr:y>
    </cdr:from>
    <cdr:to>
      <cdr:x>0.68402</cdr:x>
      <cdr:y>0.8453</cdr:y>
    </cdr:to>
    <cdr:sp macro="" textlink="">
      <cdr:nvSpPr>
        <cdr:cNvPr id="4" name="Text Box 1"/>
        <cdr:cNvSpPr txBox="1"/>
      </cdr:nvSpPr>
      <cdr:spPr>
        <a:xfrm xmlns:a="http://schemas.openxmlformats.org/drawingml/2006/main">
          <a:off x="1918990" y="2482849"/>
          <a:ext cx="1833830" cy="222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accent5"/>
              </a:solidFill>
              <a:latin typeface="+mj-lt"/>
            </a:rPr>
            <a:t>10th percentile</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0</xdr:colOff>
      <xdr:row>3</xdr:row>
      <xdr:rowOff>0</xdr:rowOff>
    </xdr:from>
    <xdr:to>
      <xdr:col>13</xdr:col>
      <xdr:colOff>125095</xdr:colOff>
      <xdr:row>21</xdr:row>
      <xdr:rowOff>170815</xdr:rowOff>
    </xdr:to>
    <xdr:graphicFrame macro="">
      <xdr:nvGraphicFramePr>
        <xdr:cNvPr id="3" name="Object 1">
          <a:extLst>
            <a:ext uri="{FF2B5EF4-FFF2-40B4-BE49-F238E27FC236}">
              <a16:creationId xmlns:a16="http://schemas.microsoft.com/office/drawing/2014/main" id="{7E5C571F-CA82-4E13-9313-916A39C9DD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114300</xdr:colOff>
      <xdr:row>7</xdr:row>
      <xdr:rowOff>180975</xdr:rowOff>
    </xdr:from>
    <xdr:to>
      <xdr:col>13</xdr:col>
      <xdr:colOff>19050</xdr:colOff>
      <xdr:row>11</xdr:row>
      <xdr:rowOff>114300</xdr:rowOff>
    </xdr:to>
    <xdr:sp macro="" textlink="">
      <xdr:nvSpPr>
        <xdr:cNvPr id="4" name="Text Box 1">
          <a:extLst>
            <a:ext uri="{FF2B5EF4-FFF2-40B4-BE49-F238E27FC236}">
              <a16:creationId xmlns:a16="http://schemas.microsoft.com/office/drawing/2014/main" id="{763AB5D0-50B3-4D5F-9166-A00CD1281DAE}"/>
            </a:ext>
          </a:extLst>
        </xdr:cNvPr>
        <xdr:cNvSpPr txBox="1"/>
      </xdr:nvSpPr>
      <xdr:spPr>
        <a:xfrm>
          <a:off x="6210300" y="1323975"/>
          <a:ext cx="1733550" cy="695325"/>
        </a:xfrm>
        <a:prstGeom prst="rect">
          <a:avLst/>
        </a:prstGeom>
      </xdr:spPr>
      <xdr:txBody>
        <a:bodyPr wrap="square" rtlCol="0">
          <a:noAutofit/>
        </a:bodyPr>
        <a:lstStyle/>
        <a:p>
          <a:pPr>
            <a:spcAft>
              <a:spcPts val="0"/>
            </a:spcAft>
          </a:pPr>
          <a:r>
            <a:rPr lang="en-GB" sz="1000">
              <a:solidFill>
                <a:srgbClr val="8F3363"/>
              </a:solidFill>
              <a:effectLst/>
              <a:latin typeface="Arial" panose="020B0604020202020204" pitchFamily="34" charset="0"/>
              <a:ea typeface="MS PMincho" panose="02020600040205080304" pitchFamily="18" charset="-128"/>
              <a:cs typeface="Times New Roman" panose="02020603050405020304" pitchFamily="18" charset="0"/>
            </a:rPr>
            <a:t>With a 10.5% pay award, a </a:t>
          </a:r>
          <a:br>
            <a:rPr lang="en-GB" sz="1000">
              <a:solidFill>
                <a:srgbClr val="8F3363"/>
              </a:solidFill>
              <a:effectLst/>
              <a:latin typeface="Arial" panose="020B0604020202020204" pitchFamily="34" charset="0"/>
              <a:ea typeface="MS PMincho" panose="02020600040205080304" pitchFamily="18" charset="-128"/>
              <a:cs typeface="Times New Roman" panose="02020603050405020304" pitchFamily="18" charset="0"/>
            </a:rPr>
          </a:br>
          <a:r>
            <a:rPr lang="en-GB" sz="1000">
              <a:solidFill>
                <a:srgbClr val="8F3363"/>
              </a:solidFill>
              <a:effectLst/>
              <a:latin typeface="Arial" panose="020B0604020202020204" pitchFamily="34" charset="0"/>
              <a:ea typeface="MS PMincho" panose="02020600040205080304" pitchFamily="18" charset="-128"/>
              <a:cs typeface="Times New Roman" panose="02020603050405020304" pitchFamily="18" charset="0"/>
            </a:rPr>
            <a:t>£17.9 billion top-up would be needed to avoid headcount cuts</a:t>
          </a:r>
          <a:endParaRPr lang="en-GB" sz="1200">
            <a:effectLst/>
            <a:latin typeface="Times New Roman" panose="02020603050405020304" pitchFamily="18" charset="0"/>
            <a:ea typeface="MS PMincho" panose="02020600040205080304" pitchFamily="18" charset="-128"/>
          </a:endParaRPr>
        </a:p>
      </xdr:txBody>
    </xdr:sp>
    <xdr:clientData/>
  </xdr:twoCellAnchor>
  <xdr:twoCellAnchor>
    <xdr:from>
      <xdr:col>5</xdr:col>
      <xdr:colOff>457200</xdr:colOff>
      <xdr:row>6</xdr:row>
      <xdr:rowOff>9525</xdr:rowOff>
    </xdr:from>
    <xdr:to>
      <xdr:col>10</xdr:col>
      <xdr:colOff>429895</xdr:colOff>
      <xdr:row>9</xdr:row>
      <xdr:rowOff>94615</xdr:rowOff>
    </xdr:to>
    <xdr:sp macro="" textlink="">
      <xdr:nvSpPr>
        <xdr:cNvPr id="5" name="Text Box 1">
          <a:extLst>
            <a:ext uri="{FF2B5EF4-FFF2-40B4-BE49-F238E27FC236}">
              <a16:creationId xmlns:a16="http://schemas.microsoft.com/office/drawing/2014/main" id="{881B1B4F-82F8-4814-8D24-BF370981F5AF}"/>
            </a:ext>
          </a:extLst>
        </xdr:cNvPr>
        <xdr:cNvSpPr txBox="1"/>
      </xdr:nvSpPr>
      <xdr:spPr>
        <a:xfrm>
          <a:off x="3505200" y="962025"/>
          <a:ext cx="3020695" cy="656590"/>
        </a:xfrm>
        <a:prstGeom prst="rect">
          <a:avLst/>
        </a:prstGeom>
      </xdr:spPr>
      <xdr:txBody>
        <a:bodyPr wrap="square" rtlCol="0"/>
        <a:lstStyle/>
        <a:p>
          <a:pPr>
            <a:spcAft>
              <a:spcPts val="0"/>
            </a:spcAft>
          </a:pPr>
          <a:r>
            <a:rPr lang="en-GB" sz="1000">
              <a:solidFill>
                <a:srgbClr val="309E75"/>
              </a:solidFill>
              <a:effectLst/>
              <a:latin typeface="Arial" panose="020B0604020202020204" pitchFamily="34" charset="0"/>
              <a:ea typeface="MS PMincho" panose="02020600040205080304" pitchFamily="18" charset="-128"/>
              <a:cs typeface="Times New Roman" panose="02020603050405020304" pitchFamily="18" charset="0"/>
            </a:rPr>
            <a:t>With a 5% pay award, a £2 billion top-up would still imply a headcount cut of ~60,000</a:t>
          </a:r>
          <a:endParaRPr lang="en-GB" sz="1200">
            <a:effectLst/>
            <a:latin typeface="Times New Roman" panose="02020603050405020304" pitchFamily="18" charset="0"/>
            <a:ea typeface="MS PMincho" panose="02020600040205080304" pitchFamily="18" charset="-128"/>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0.4617</cdr:x>
      <cdr:y>0.70055</cdr:y>
    </cdr:from>
    <cdr:to>
      <cdr:x>1</cdr:x>
      <cdr:y>0.88296</cdr:y>
    </cdr:to>
    <cdr:sp macro="" textlink="">
      <cdr:nvSpPr>
        <cdr:cNvPr id="4" name="Text Box 3"/>
        <cdr:cNvSpPr txBox="1"/>
      </cdr:nvSpPr>
      <cdr:spPr>
        <a:xfrm xmlns:a="http://schemas.openxmlformats.org/drawingml/2006/main">
          <a:off x="2590800" y="2521844"/>
          <a:ext cx="3020695" cy="6566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accent4"/>
              </a:solidFill>
              <a:latin typeface="+mj-lt"/>
            </a:rPr>
            <a:t>With a</a:t>
          </a:r>
          <a:r>
            <a:rPr lang="en-GB" sz="1000" baseline="0">
              <a:solidFill>
                <a:schemeClr val="accent4"/>
              </a:solidFill>
              <a:latin typeface="+mj-lt"/>
            </a:rPr>
            <a:t> 10.5</a:t>
          </a:r>
          <a:r>
            <a:rPr lang="en-GB" sz="1000">
              <a:solidFill>
                <a:schemeClr val="accent4"/>
              </a:solidFill>
              <a:latin typeface="+mj-lt"/>
            </a:rPr>
            <a:t>% pay award, a £10 billion top-up would still imply a headcount cut of ~170,000</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0</xdr:colOff>
      <xdr:row>4</xdr:row>
      <xdr:rowOff>0</xdr:rowOff>
    </xdr:from>
    <xdr:to>
      <xdr:col>12</xdr:col>
      <xdr:colOff>281940</xdr:colOff>
      <xdr:row>28</xdr:row>
      <xdr:rowOff>38100</xdr:rowOff>
    </xdr:to>
    <xdr:graphicFrame macro="">
      <xdr:nvGraphicFramePr>
        <xdr:cNvPr id="5" name="Object 1">
          <a:extLst>
            <a:ext uri="{FF2B5EF4-FFF2-40B4-BE49-F238E27FC236}">
              <a16:creationId xmlns:a16="http://schemas.microsoft.com/office/drawing/2014/main" id="{156BCECC-0D03-40D0-BF5B-2BCCB00733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371475</xdr:colOff>
      <xdr:row>16</xdr:row>
      <xdr:rowOff>104775</xdr:rowOff>
    </xdr:from>
    <xdr:to>
      <xdr:col>12</xdr:col>
      <xdr:colOff>323850</xdr:colOff>
      <xdr:row>19</xdr:row>
      <xdr:rowOff>57150</xdr:rowOff>
    </xdr:to>
    <xdr:sp macro="" textlink="">
      <xdr:nvSpPr>
        <xdr:cNvPr id="6" name="Text Box 1">
          <a:extLst>
            <a:ext uri="{FF2B5EF4-FFF2-40B4-BE49-F238E27FC236}">
              <a16:creationId xmlns:a16="http://schemas.microsoft.com/office/drawing/2014/main" id="{70880F1E-3B3D-4B4C-973C-9DE2D542A3A0}"/>
            </a:ext>
          </a:extLst>
        </xdr:cNvPr>
        <xdr:cNvSpPr txBox="1"/>
      </xdr:nvSpPr>
      <xdr:spPr>
        <a:xfrm>
          <a:off x="6543675" y="2828925"/>
          <a:ext cx="2009775" cy="495300"/>
        </a:xfrm>
        <a:prstGeom prst="rect">
          <a:avLst/>
        </a:prstGeom>
      </xdr:spPr>
      <xdr:txBody>
        <a:bodyPr wrap="square" rtlCol="0">
          <a:noAutofit/>
        </a:bodyPr>
        <a:lstStyle/>
        <a:p>
          <a:pPr>
            <a:spcAft>
              <a:spcPts val="0"/>
            </a:spcAft>
          </a:pPr>
          <a:r>
            <a:rPr lang="en-GB" sz="1000">
              <a:solidFill>
                <a:srgbClr val="EB5C40"/>
              </a:solidFill>
              <a:effectLst/>
              <a:latin typeface="Arial" panose="020B0604020202020204" pitchFamily="34" charset="0"/>
              <a:ea typeface="MS PMincho" panose="02020600040205080304" pitchFamily="18" charset="-128"/>
              <a:cs typeface="Times New Roman" panose="02020603050405020304" pitchFamily="18" charset="0"/>
            </a:rPr>
            <a:t>£25 billion top-up required to avoid cuts in headcount</a:t>
          </a:r>
          <a:endParaRPr lang="en-GB" sz="1200">
            <a:effectLst/>
            <a:latin typeface="Times New Roman" panose="02020603050405020304" pitchFamily="18" charset="0"/>
            <a:ea typeface="MS PMincho" panose="02020600040205080304" pitchFamily="18" charset="-128"/>
          </a:endParaRPr>
        </a:p>
      </xdr:txBody>
    </xdr:sp>
    <xdr:clientData/>
  </xdr:twoCellAnchor>
  <xdr:twoCellAnchor>
    <xdr:from>
      <xdr:col>6</xdr:col>
      <xdr:colOff>266700</xdr:colOff>
      <xdr:row>18</xdr:row>
      <xdr:rowOff>66675</xdr:rowOff>
    </xdr:from>
    <xdr:to>
      <xdr:col>9</xdr:col>
      <xdr:colOff>219075</xdr:colOff>
      <xdr:row>21</xdr:row>
      <xdr:rowOff>19050</xdr:rowOff>
    </xdr:to>
    <xdr:sp macro="" textlink="">
      <xdr:nvSpPr>
        <xdr:cNvPr id="7" name="Text Box 1">
          <a:extLst>
            <a:ext uri="{FF2B5EF4-FFF2-40B4-BE49-F238E27FC236}">
              <a16:creationId xmlns:a16="http://schemas.microsoft.com/office/drawing/2014/main" id="{F751E909-6100-4D65-856F-79DC1FD586C3}"/>
            </a:ext>
          </a:extLst>
        </xdr:cNvPr>
        <xdr:cNvSpPr txBox="1"/>
      </xdr:nvSpPr>
      <xdr:spPr>
        <a:xfrm>
          <a:off x="4381500" y="3152775"/>
          <a:ext cx="2009775" cy="495300"/>
        </a:xfrm>
        <a:prstGeom prst="rect">
          <a:avLst/>
        </a:prstGeom>
      </xdr:spPr>
      <xdr:txBody>
        <a:bodyPr wrap="square" rtlCol="0">
          <a:noAutofit/>
        </a:bodyPr>
        <a:lstStyle/>
        <a:p>
          <a:pPr>
            <a:spcAft>
              <a:spcPts val="0"/>
            </a:spcAft>
          </a:pPr>
          <a:r>
            <a:rPr lang="en-GB" sz="1000">
              <a:solidFill>
                <a:srgbClr val="2478C7"/>
              </a:solidFill>
              <a:effectLst/>
              <a:latin typeface="Arial" panose="020B0604020202020204" pitchFamily="34" charset="0"/>
              <a:ea typeface="MS PMincho" panose="02020600040205080304" pitchFamily="18" charset="-128"/>
              <a:cs typeface="Times New Roman" panose="02020603050405020304" pitchFamily="18" charset="0"/>
            </a:rPr>
            <a:t>£10.6 billion top-up required to avoid cuts in headcount</a:t>
          </a:r>
          <a:endParaRPr lang="en-GB" sz="1200">
            <a:effectLst/>
            <a:latin typeface="Times New Roman" panose="02020603050405020304" pitchFamily="18" charset="0"/>
            <a:ea typeface="MS PMincho" panose="02020600040205080304" pitchFamily="18" charset="-128"/>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0.15977</cdr:x>
      <cdr:y>0.27034</cdr:y>
    </cdr:from>
    <cdr:to>
      <cdr:x>0.59614</cdr:x>
      <cdr:y>0.48222</cdr:y>
    </cdr:to>
    <cdr:sp macro="" textlink="">
      <cdr:nvSpPr>
        <cdr:cNvPr id="4" name="Text Box 3"/>
        <cdr:cNvSpPr txBox="1"/>
      </cdr:nvSpPr>
      <cdr:spPr>
        <a:xfrm xmlns:a="http://schemas.openxmlformats.org/drawingml/2006/main">
          <a:off x="921636" y="1184512"/>
          <a:ext cx="2517130" cy="9283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accent6"/>
              </a:solidFill>
              <a:latin typeface="+mj-lt"/>
            </a:rPr>
            <a:t>If spending plans left unchanged</a:t>
          </a:r>
          <a:r>
            <a:rPr lang="en-GB" sz="1000" baseline="0">
              <a:solidFill>
                <a:schemeClr val="accent6"/>
              </a:solidFill>
              <a:latin typeface="+mj-lt"/>
            </a:rPr>
            <a:t>, 5% pay award in 2022</a:t>
          </a:r>
          <a:r>
            <a:rPr lang="en-GB" sz="1000" baseline="0">
              <a:solidFill>
                <a:schemeClr val="accent6"/>
              </a:solidFill>
              <a:latin typeface="Arial" panose="020B0604020202020204" pitchFamily="34" charset="0"/>
              <a:cs typeface="Arial" panose="020B0604020202020204" pitchFamily="34" charset="0"/>
            </a:rPr>
            <a:t>−</a:t>
          </a:r>
          <a:r>
            <a:rPr lang="en-GB" sz="1000" baseline="0">
              <a:solidFill>
                <a:schemeClr val="accent6"/>
              </a:solidFill>
              <a:latin typeface="+mj-lt"/>
            </a:rPr>
            <a:t>23 then inflation-matching implies ~220k cut to headcount by 2024</a:t>
          </a:r>
          <a:r>
            <a:rPr lang="en-GB" sz="1000" baseline="0">
              <a:solidFill>
                <a:schemeClr val="accent6"/>
              </a:solidFill>
              <a:latin typeface="Arial" panose="020B0604020202020204" pitchFamily="34" charset="0"/>
              <a:cs typeface="Arial" panose="020B0604020202020204" pitchFamily="34" charset="0"/>
            </a:rPr>
            <a:t>−25</a:t>
          </a:r>
          <a:endParaRPr lang="en-GB" sz="1000">
            <a:solidFill>
              <a:schemeClr val="accent6"/>
            </a:solidFill>
            <a:latin typeface="+mj-lt"/>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129540</xdr:colOff>
      <xdr:row>22</xdr:row>
      <xdr:rowOff>164465</xdr:rowOff>
    </xdr:to>
    <xdr:graphicFrame macro="">
      <xdr:nvGraphicFramePr>
        <xdr:cNvPr id="5" name="Object 1">
          <a:extLst>
            <a:ext uri="{FF2B5EF4-FFF2-40B4-BE49-F238E27FC236}">
              <a16:creationId xmlns:a16="http://schemas.microsoft.com/office/drawing/2014/main" id="{3E3223FF-269F-4C60-B324-0204CCED44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2</xdr:row>
      <xdr:rowOff>0</xdr:rowOff>
    </xdr:from>
    <xdr:to>
      <xdr:col>14</xdr:col>
      <xdr:colOff>129540</xdr:colOff>
      <xdr:row>21</xdr:row>
      <xdr:rowOff>164465</xdr:rowOff>
    </xdr:to>
    <xdr:graphicFrame macro="">
      <xdr:nvGraphicFramePr>
        <xdr:cNvPr id="2" name="Object 1">
          <a:extLst>
            <a:ext uri="{FF2B5EF4-FFF2-40B4-BE49-F238E27FC236}">
              <a16:creationId xmlns:a16="http://schemas.microsoft.com/office/drawing/2014/main" id="{55161516-0AE2-426D-BF2B-D87BACF692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0.13533</cdr:x>
      <cdr:y>0.74818</cdr:y>
    </cdr:from>
    <cdr:to>
      <cdr:x>0.36465</cdr:x>
      <cdr:y>0.80895</cdr:y>
    </cdr:to>
    <cdr:sp macro="" textlink="">
      <cdr:nvSpPr>
        <cdr:cNvPr id="2" name="Text Box 1"/>
        <cdr:cNvSpPr txBox="1"/>
      </cdr:nvSpPr>
      <cdr:spPr>
        <a:xfrm xmlns:a="http://schemas.openxmlformats.org/drawingml/2006/main">
          <a:off x="760005" y="2695685"/>
          <a:ext cx="1287870" cy="2189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latin typeface="+mj-lt"/>
            </a:rPr>
            <a:t>Financial</a:t>
          </a:r>
          <a:r>
            <a:rPr lang="en-GB" sz="1000" b="1" baseline="0">
              <a:latin typeface="+mj-lt"/>
            </a:rPr>
            <a:t> crisis</a:t>
          </a:r>
          <a:endParaRPr lang="en-GB" sz="1000" b="1">
            <a:latin typeface="+mj-lt"/>
          </a:endParaRPr>
        </a:p>
      </cdr:txBody>
    </cdr:sp>
  </cdr:relSizeAnchor>
  <cdr:relSizeAnchor xmlns:cdr="http://schemas.openxmlformats.org/drawingml/2006/chartDrawing">
    <cdr:from>
      <cdr:x>0.83447</cdr:x>
      <cdr:y>0.74976</cdr:y>
    </cdr:from>
    <cdr:to>
      <cdr:x>0.9872</cdr:x>
      <cdr:y>0.81806</cdr:y>
    </cdr:to>
    <cdr:sp macro="" textlink="">
      <cdr:nvSpPr>
        <cdr:cNvPr id="3" name="Text Box 1"/>
        <cdr:cNvSpPr txBox="1"/>
      </cdr:nvSpPr>
      <cdr:spPr>
        <a:xfrm xmlns:a="http://schemas.openxmlformats.org/drawingml/2006/main">
          <a:off x="4686320" y="2701365"/>
          <a:ext cx="857723" cy="2460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latin typeface="+mj-lt"/>
            </a:rPr>
            <a:t>COVID-19</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hart%203%20in%20Microsoft%20Wor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B1" t="str">
            <v>Pay</v>
          </cell>
          <cell r="C1" t="str">
            <v>With bonuses</v>
          </cell>
          <cell r="D1" t="str">
            <v>With bonuses and employer contributions</v>
          </cell>
        </row>
        <row r="2">
          <cell r="A2">
            <v>2005</v>
          </cell>
          <cell r="B2">
            <v>8.5056123733520508</v>
          </cell>
          <cell r="C2">
            <v>5.5794587135314941</v>
          </cell>
          <cell r="D2">
            <v>10.313169479370117</v>
          </cell>
          <cell r="H2">
            <v>7.5252326917648311</v>
          </cell>
          <cell r="I2">
            <v>9.4859920549392704</v>
          </cell>
          <cell r="J2">
            <v>4.612580976486206</v>
          </cell>
          <cell r="K2">
            <v>6.5463364505767823</v>
          </cell>
          <cell r="L2">
            <v>9.2608943438529963</v>
          </cell>
          <cell r="M2">
            <v>11.365444614887238</v>
          </cell>
        </row>
        <row r="3">
          <cell r="A3">
            <v>2006</v>
          </cell>
          <cell r="B3">
            <v>7.5607895851135254</v>
          </cell>
          <cell r="C3">
            <v>4.6362152099609375</v>
          </cell>
          <cell r="D3">
            <v>9.9845409393310547</v>
          </cell>
          <cell r="H3">
            <v>6.6225129115581511</v>
          </cell>
          <cell r="I3">
            <v>8.4990662586688988</v>
          </cell>
          <cell r="J3">
            <v>3.7096670758724213</v>
          </cell>
          <cell r="K3">
            <v>5.5627633440494542</v>
          </cell>
          <cell r="L3">
            <v>8.9735201358795162</v>
          </cell>
          <cell r="M3">
            <v>10.995561742782593</v>
          </cell>
        </row>
        <row r="4">
          <cell r="A4">
            <v>2007</v>
          </cell>
          <cell r="B4">
            <v>7.4471497535705566</v>
          </cell>
          <cell r="C4">
            <v>4.0689749717712402</v>
          </cell>
          <cell r="D4">
            <v>10.84916877746582</v>
          </cell>
          <cell r="H4">
            <v>6.3555192780494689</v>
          </cell>
          <cell r="I4">
            <v>8.5387802290916444</v>
          </cell>
          <cell r="J4">
            <v>2.9983678746223452</v>
          </cell>
          <cell r="K4">
            <v>5.1395820689201352</v>
          </cell>
          <cell r="L4">
            <v>9.6432667613029484</v>
          </cell>
          <cell r="M4">
            <v>12.055070793628692</v>
          </cell>
        </row>
        <row r="5">
          <cell r="A5">
            <v>2008</v>
          </cell>
          <cell r="B5">
            <v>9.4846220016479492</v>
          </cell>
          <cell r="C5">
            <v>6.1939373016357422</v>
          </cell>
          <cell r="D5">
            <v>13.5211181640625</v>
          </cell>
          <cell r="H5">
            <v>8.3583080220222481</v>
          </cell>
          <cell r="I5">
            <v>10.61093598127365</v>
          </cell>
          <cell r="J5">
            <v>5.0907267713546753</v>
          </cell>
          <cell r="K5">
            <v>7.297147831916809</v>
          </cell>
          <cell r="L5">
            <v>12.271714918613434</v>
          </cell>
          <cell r="M5">
            <v>14.770521409511566</v>
          </cell>
        </row>
        <row r="6">
          <cell r="A6">
            <v>2009</v>
          </cell>
          <cell r="B6">
            <v>10.114584922790527</v>
          </cell>
          <cell r="C6">
            <v>7.2117104530334473</v>
          </cell>
          <cell r="D6">
            <v>15.14543342590332</v>
          </cell>
          <cell r="H6">
            <v>9.1462784147262575</v>
          </cell>
          <cell r="I6">
            <v>11.082891430854797</v>
          </cell>
          <cell r="J6">
            <v>6.2612207663059234</v>
          </cell>
          <cell r="K6">
            <v>8.1622001397609711</v>
          </cell>
          <cell r="L6">
            <v>14.057745447158814</v>
          </cell>
          <cell r="M6">
            <v>16.233121404647829</v>
          </cell>
        </row>
        <row r="7">
          <cell r="A7">
            <v>2010</v>
          </cell>
          <cell r="B7">
            <v>9.8454799652099609</v>
          </cell>
          <cell r="C7">
            <v>6.4276566505432129</v>
          </cell>
          <cell r="D7">
            <v>14.144144058227539</v>
          </cell>
          <cell r="H7">
            <v>8.9185405254364021</v>
          </cell>
          <cell r="I7">
            <v>10.77241940498352</v>
          </cell>
          <cell r="J7">
            <v>5.5239214217662811</v>
          </cell>
          <cell r="K7">
            <v>7.3313918793201447</v>
          </cell>
          <cell r="L7">
            <v>13.113295931816101</v>
          </cell>
          <cell r="M7">
            <v>15.174992184638977</v>
          </cell>
        </row>
        <row r="8">
          <cell r="A8">
            <v>2011</v>
          </cell>
          <cell r="B8">
            <v>10.358550071716309</v>
          </cell>
          <cell r="C8">
            <v>6.7642698287963867</v>
          </cell>
          <cell r="D8">
            <v>14.364020347595215</v>
          </cell>
          <cell r="H8">
            <v>9.4418190431594855</v>
          </cell>
          <cell r="I8">
            <v>11.275281100273132</v>
          </cell>
          <cell r="J8">
            <v>5.8705185317993163</v>
          </cell>
          <cell r="K8">
            <v>7.6580211257934572</v>
          </cell>
          <cell r="L8">
            <v>13.345814332962036</v>
          </cell>
          <cell r="M8">
            <v>15.382226362228394</v>
          </cell>
        </row>
        <row r="9">
          <cell r="A9">
            <v>2012</v>
          </cell>
          <cell r="B9">
            <v>9.3881072998046875</v>
          </cell>
          <cell r="C9">
            <v>6.2310066223144531</v>
          </cell>
          <cell r="D9">
            <v>13.313253402709961</v>
          </cell>
          <cell r="H9">
            <v>8.4769687473773949</v>
          </cell>
          <cell r="I9">
            <v>10.29924585223198</v>
          </cell>
          <cell r="J9">
            <v>5.3358776068687437</v>
          </cell>
          <cell r="K9">
            <v>7.1261356377601626</v>
          </cell>
          <cell r="L9">
            <v>12.305840041637421</v>
          </cell>
          <cell r="M9">
            <v>14.320666763782501</v>
          </cell>
        </row>
        <row r="10">
          <cell r="A10">
            <v>2013</v>
          </cell>
          <cell r="B10">
            <v>11.362128257751465</v>
          </cell>
          <cell r="C10">
            <v>8.0154380798339844</v>
          </cell>
          <cell r="D10">
            <v>15.238676071166992</v>
          </cell>
          <cell r="H10">
            <v>10.398379389047623</v>
          </cell>
          <cell r="I10">
            <v>12.325877126455307</v>
          </cell>
          <cell r="J10">
            <v>7.0679627728462222</v>
          </cell>
          <cell r="K10">
            <v>8.9629133868217465</v>
          </cell>
          <cell r="L10">
            <v>14.184243175983429</v>
          </cell>
          <cell r="M10">
            <v>16.293108966350555</v>
          </cell>
        </row>
        <row r="11">
          <cell r="A11">
            <v>2014</v>
          </cell>
          <cell r="B11">
            <v>4.5297098159790039</v>
          </cell>
          <cell r="C11">
            <v>0.91793817281723022</v>
          </cell>
          <cell r="D11">
            <v>7.8930020332336426</v>
          </cell>
          <cell r="H11">
            <v>3.5395349335670474</v>
          </cell>
          <cell r="I11">
            <v>5.5198846983909604</v>
          </cell>
          <cell r="J11">
            <v>-4.0298420190811091E-2</v>
          </cell>
          <cell r="K11">
            <v>1.8761747658252714</v>
          </cell>
          <cell r="L11">
            <v>6.7964014673233031</v>
          </cell>
          <cell r="M11">
            <v>8.9896025991439821</v>
          </cell>
        </row>
        <row r="12">
          <cell r="A12">
            <v>2015</v>
          </cell>
          <cell r="B12">
            <v>4.8838338851928711</v>
          </cell>
          <cell r="C12">
            <v>1.3129433393478394</v>
          </cell>
          <cell r="D12">
            <v>9.482111930847168</v>
          </cell>
          <cell r="H12">
            <v>3.9303260803222657</v>
          </cell>
          <cell r="I12">
            <v>5.8373416900634769</v>
          </cell>
          <cell r="J12">
            <v>0.38826662659645084</v>
          </cell>
          <cell r="K12">
            <v>2.2376200520992278</v>
          </cell>
          <cell r="L12">
            <v>8.413026480674743</v>
          </cell>
          <cell r="M12">
            <v>10.551197381019593</v>
          </cell>
        </row>
        <row r="13">
          <cell r="A13">
            <v>2016</v>
          </cell>
          <cell r="B13">
            <v>4.9264874458312988</v>
          </cell>
          <cell r="C13">
            <v>1.3536572456359863</v>
          </cell>
          <cell r="D13">
            <v>9.5413303375244141</v>
          </cell>
          <cell r="H13">
            <v>3.8258318805694582</v>
          </cell>
          <cell r="I13">
            <v>6.0271430110931394</v>
          </cell>
          <cell r="J13">
            <v>0.28550803184509288</v>
          </cell>
          <cell r="K13">
            <v>2.4218064594268798</v>
          </cell>
          <cell r="L13">
            <v>8.3151865029335017</v>
          </cell>
          <cell r="M13">
            <v>10.767474172115326</v>
          </cell>
        </row>
        <row r="14">
          <cell r="A14">
            <v>2017</v>
          </cell>
          <cell r="B14">
            <v>3.963580846786499</v>
          </cell>
          <cell r="C14">
            <v>0.26278910040855408</v>
          </cell>
          <cell r="D14">
            <v>9.7170867919921875</v>
          </cell>
          <cell r="H14">
            <v>2.8753347945213319</v>
          </cell>
          <cell r="I14">
            <v>5.0518268990516662</v>
          </cell>
          <cell r="J14">
            <v>-0.79192043662071221</v>
          </cell>
          <cell r="K14">
            <v>1.3174986374378204</v>
          </cell>
          <cell r="L14">
            <v>8.4975970816612243</v>
          </cell>
          <cell r="M14">
            <v>10.936576502323151</v>
          </cell>
        </row>
        <row r="15">
          <cell r="A15">
            <v>2018</v>
          </cell>
          <cell r="B15">
            <v>2.3112266063690186</v>
          </cell>
          <cell r="C15">
            <v>-1.0777007341384888</v>
          </cell>
          <cell r="D15">
            <v>8.4604835510253906</v>
          </cell>
          <cell r="H15">
            <v>1.1650586676597596</v>
          </cell>
          <cell r="I15">
            <v>3.4573945450782775</v>
          </cell>
          <cell r="J15">
            <v>-2.1898320293426514</v>
          </cell>
          <cell r="K15">
            <v>3.4430561065673881E-2</v>
          </cell>
          <cell r="L15">
            <v>7.19838924407959</v>
          </cell>
          <cell r="M15">
            <v>9.7225778579711921</v>
          </cell>
        </row>
        <row r="16">
          <cell r="A16">
            <v>2019</v>
          </cell>
          <cell r="B16">
            <v>7.3292088508605957</v>
          </cell>
          <cell r="C16">
            <v>3.752434253692627</v>
          </cell>
          <cell r="D16">
            <v>14.346290588378906</v>
          </cell>
          <cell r="H16">
            <v>6.0737687849998476</v>
          </cell>
          <cell r="I16">
            <v>8.5846489167213438</v>
          </cell>
          <cell r="J16">
            <v>2.5342342925071719</v>
          </cell>
          <cell r="K16">
            <v>4.970634214878082</v>
          </cell>
          <cell r="L16">
            <v>12.952879841327668</v>
          </cell>
          <cell r="M16">
            <v>15.739701335430144</v>
          </cell>
        </row>
        <row r="17">
          <cell r="A17">
            <v>2020</v>
          </cell>
          <cell r="B17">
            <v>5.8263607025146484</v>
          </cell>
          <cell r="C17">
            <v>2.5319085121154785</v>
          </cell>
          <cell r="D17">
            <v>12.983152389526367</v>
          </cell>
          <cell r="H17">
            <v>4.2477934980392451</v>
          </cell>
          <cell r="I17">
            <v>7.4049279069900518</v>
          </cell>
          <cell r="J17">
            <v>0.99536551713943489</v>
          </cell>
          <cell r="K17">
            <v>4.0684515070915221</v>
          </cell>
          <cell r="L17">
            <v>11.225464146137238</v>
          </cell>
          <cell r="M17">
            <v>14.740840632915496</v>
          </cell>
        </row>
        <row r="18">
          <cell r="A18">
            <v>2021</v>
          </cell>
          <cell r="B18">
            <v>-0.10116373002529144</v>
          </cell>
          <cell r="C18">
            <v>-3.2572236061096191</v>
          </cell>
          <cell r="D18">
            <v>6.4874396324157715</v>
          </cell>
          <cell r="H18">
            <v>-1.2572240680456161</v>
          </cell>
          <cell r="I18">
            <v>1.0548966079950333</v>
          </cell>
          <cell r="J18">
            <v>-4.3844812989234923</v>
          </cell>
          <cell r="K18">
            <v>-2.129965913295746</v>
          </cell>
          <cell r="L18">
            <v>5.2057368159294128</v>
          </cell>
          <cell r="M18">
            <v>7.7691424489021301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826A18-83F7-447B-8A57-1F37BA9C021C}" name="Table1" displayName="Table1" ref="A2:C189" totalsRowShown="0" tableBorderDxfId="35">
  <tableColumns count="3">
    <tableColumn id="1" xr3:uid="{8564F2D0-1B21-4A74-8339-724BB2417254}" name="Date" dataDxfId="34"/>
    <tableColumn id="2" xr3:uid="{F002EC73-C927-473C-AB6E-61B571ED4915}" name="Private"/>
    <tableColumn id="4" xr3:uid="{6A12E216-1890-40DF-8669-8DCD178784E2}" name="Public (excl. financial services)"/>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57A816B-1B61-4B22-A2E5-ECBDAD6E7FCA}" name="Table19" displayName="Table19" ref="A2:E189" totalsRowShown="0" tableBorderDxfId="33">
  <tableColumns count="5">
    <tableColumn id="1" xr3:uid="{81C4588D-0C0E-4FDD-8F4E-1B8A3296DF11}" name="Date" dataDxfId="32"/>
    <tableColumn id="2" xr3:uid="{E0E5A009-6628-44DE-A41C-C3989B11A1FA}" name="Private" dataDxfId="31"/>
    <tableColumn id="4" xr3:uid="{112FC453-18A0-4E35-9A79-AF2AEF6DD24A}" name="Public (excl. financial services)" dataDxfId="30"/>
    <tableColumn id="3" xr3:uid="{9E054EC5-73EC-41D3-B0BE-F9D1E3AFF579}" name="Area" dataDxfId="29"/>
    <tableColumn id="5" xr3:uid="{29ED495C-6D0F-4947-B3E0-2DD90F06DEB9}" name="Area2" dataDxfId="28">
      <calculatedColumnFormula>MIN(Table19[[Private]:[Public (excl. financial services)]])</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3057F0B-91A7-4C89-BA67-EA4AE487ED88}" name="Table110" displayName="Table110" ref="A2:D11" totalsRowShown="0" tableBorderDxfId="27">
  <tableColumns count="4">
    <tableColumn id="1" xr3:uid="{0C9D2395-DEE9-4B7E-B299-41E21E2F4FCB}" name="Percentile" dataDxfId="26"/>
    <tableColumn id="2" xr3:uid="{99D483BD-212C-4936-AFE5-AAF2CC87FE1D}" name="Public (LH axis)" dataDxfId="25"/>
    <tableColumn id="4" xr3:uid="{E3283036-8304-4017-AF00-D8489A024169}" name="Private (LH axis)" dataDxfId="24"/>
    <tableColumn id="6" xr3:uid="{6F9CE6D2-755E-4512-B950-0936CF047EA4}" name="Public–private ratio (RH axis)" dataDxfId="2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29538EF-267E-4229-A4E1-676A3FDC856A}" name="Table112" displayName="Table112" ref="A2:H31" totalsRowShown="0" tableBorderDxfId="22">
  <tableColumns count="8">
    <tableColumn id="1" xr3:uid="{B157FD86-976A-4471-A2BA-C658D7B04122}" name="Date" dataDxfId="21"/>
    <tableColumn id="2" xr3:uid="{29C20B45-BE5A-4A96-A884-98346820943A}" name="Average difference" dataDxfId="20"/>
    <tableColumn id="4" xr3:uid="{1000C115-1279-4877-9357-08552A5BE57E}" name="Average conditional difference" dataDxfId="19"/>
    <tableColumn id="3" xr3:uid="{7AC4F3DA-201E-40A7-ACCB-E6D4F49FE5D9}" name="Column1" dataDxfId="18"/>
    <tableColumn id="5" xr3:uid="{D4B6A44C-DD46-447E-AAFF-13125BDCDD08}" name="Column2" dataDxfId="17"/>
    <tableColumn id="6" xr3:uid="{674730D9-FC22-4017-A47D-64BFB3B95DA6}" name="Column3" dataDxfId="16"/>
    <tableColumn id="7" xr3:uid="{9043633E-E4B8-40A0-BCC7-A526DE3F2CF2}" name="Column4" dataDxfId="15"/>
    <tableColumn id="8" xr3:uid="{838483D2-1CCE-4F6F-97C3-BEBDDF156CD5}" name="Column5" dataDxfId="1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2E1F36E-C8D4-485F-9A2C-78BD72435F0C}" name="Table114" displayName="Table114" ref="A2:D11" totalsRowShown="0" tableBorderDxfId="13">
  <tableColumns count="4">
    <tableColumn id="1" xr3:uid="{51C45091-0AF0-46C0-9442-B732AD01ABF3}" name="Percentile" dataDxfId="12"/>
    <tableColumn id="2" xr3:uid="{472F149D-3DEA-4DAF-922A-0F8FC12EB89A}" name="Women" dataDxfId="11"/>
    <tableColumn id="4" xr3:uid="{22D4C11D-92C7-4293-8733-E06F010896DB}" name="Men" dataDxfId="10"/>
    <tableColumn id="3" xr3:uid="{51C76B01-5D6C-499E-81D1-CC02995D0D5E}" name="Overall" dataDxfId="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9C0C5D8-AD30-4688-BC60-04DC53365E0D}" name="Table115" displayName="Table115" ref="A2:C14" totalsRowShown="0" tableBorderDxfId="8">
  <tableColumns count="3">
    <tableColumn id="1" xr3:uid="{378B17ED-0A01-4EBE-A753-AB031D7C2556}" name="Region" dataDxfId="7"/>
    <tableColumn id="2" xr3:uid="{7CE1A395-88B7-4BC9-8CC4-D3654A2F150C}" name="2005–07" dataDxfId="6" dataCellStyle="Comma"/>
    <tableColumn id="4" xr3:uid="{805ADA1F-F4DF-40B2-87E1-54850D760DED}" name="2019–21" dataDxfId="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233485-31D5-4CF8-BE91-382666DE93E9}" name="Table13" displayName="Table13" ref="A2:D11" totalsRowShown="0" tableBorderDxfId="4">
  <tableColumns count="4">
    <tableColumn id="1" xr3:uid="{09598EBF-4253-42B4-A315-3AB886F9FCC3}" name="Percentile" dataDxfId="3"/>
    <tableColumn id="2" xr3:uid="{4DE1471D-E910-430A-869D-00E6E2616F10}" name="Men" dataDxfId="2"/>
    <tableColumn id="4" xr3:uid="{50FDA4F1-DE69-408D-ADE2-C0878B0F3175}" name="Women" dataDxfId="1"/>
    <tableColumn id="6" xr3:uid="{5601C924-50D8-406D-AC1B-FA4C120BEB41}" name="Overall ratio" dataDxfId="0"/>
  </tableColumns>
  <tableStyleInfo showFirstColumn="0" showLastColumn="0" showRowStripes="1" showColumnStripes="0"/>
</table>
</file>

<file path=xl/theme/theme1.xml><?xml version="1.0" encoding="utf-8"?>
<a:theme xmlns:a="http://schemas.openxmlformats.org/drawingml/2006/main" name="Office Theme">
  <a:themeElements>
    <a:clrScheme name="Custom 1">
      <a:dk1>
        <a:srgbClr val="000000"/>
      </a:dk1>
      <a:lt1>
        <a:srgbClr val="FFFFFF"/>
      </a:lt1>
      <a:dk2>
        <a:srgbClr val="309E75"/>
      </a:dk2>
      <a:lt2>
        <a:srgbClr val="40646D"/>
      </a:lt2>
      <a:accent1>
        <a:srgbClr val="309E75"/>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IFS colour sc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IFS-T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IFS colour sc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IFS colour sc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IFS colour sc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IFS v2">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247658"/>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IFS colour sc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IFS colour sc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IFS colour sc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IFS colour sc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IFS colour sc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IFS colour sc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IFS colour sc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1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2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8.xml"/><Relationship Id="rId1" Type="http://schemas.openxmlformats.org/officeDocument/2006/relationships/hyperlink" Target="https://www.ons.gov.uk/employmentandlabourmarket/peopleinwork/earningsandworkinghours/datasets/averageweeklyearnings"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0.xml"/><Relationship Id="rId1" Type="http://schemas.openxmlformats.org/officeDocument/2006/relationships/hyperlink" Target="https://www.ons.gov.uk/employmentandlabourmarket/peopleinwork/earningsandworkinghours/datasets/publicandprivatesectorashetable13"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1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2FC8-58C2-460A-887A-814717CE250D}">
  <dimension ref="A1:F25"/>
  <sheetViews>
    <sheetView workbookViewId="0">
      <selection activeCell="F31" sqref="F31"/>
    </sheetView>
  </sheetViews>
  <sheetFormatPr defaultRowHeight="14.25" x14ac:dyDescent="0.2"/>
  <sheetData>
    <row r="1" spans="1:4" ht="15" x14ac:dyDescent="0.25">
      <c r="A1" s="13" t="s">
        <v>9</v>
      </c>
    </row>
    <row r="2" spans="1:4" x14ac:dyDescent="0.2">
      <c r="A2" s="1" t="s">
        <v>0</v>
      </c>
      <c r="B2" t="s">
        <v>1</v>
      </c>
      <c r="C2" t="s">
        <v>2</v>
      </c>
      <c r="D2" t="s">
        <v>3</v>
      </c>
    </row>
    <row r="3" spans="1:4" x14ac:dyDescent="0.2">
      <c r="A3" s="1">
        <v>0</v>
      </c>
      <c r="B3" s="2">
        <v>170417.0265138094</v>
      </c>
      <c r="C3" s="2">
        <v>284028.37752301479</v>
      </c>
      <c r="D3" s="2">
        <v>596635.0737023633</v>
      </c>
    </row>
    <row r="4" spans="1:4" x14ac:dyDescent="0.2">
      <c r="A4" s="3">
        <v>1</v>
      </c>
      <c r="B4" s="2">
        <v>112486.48614772882</v>
      </c>
      <c r="C4" s="2">
        <v>224972.97229545677</v>
      </c>
      <c r="D4" s="2">
        <v>534484.55267104937</v>
      </c>
    </row>
    <row r="5" spans="1:4" x14ac:dyDescent="0.2">
      <c r="A5" s="3">
        <v>2</v>
      </c>
      <c r="B5" s="2">
        <v>55691.838730003161</v>
      </c>
      <c r="C5" s="2">
        <v>167075.51619000861</v>
      </c>
      <c r="D5" s="2">
        <v>473552.66930701665</v>
      </c>
    </row>
    <row r="6" spans="1:4" x14ac:dyDescent="0.2">
      <c r="A6" s="3">
        <v>3</v>
      </c>
      <c r="B6" s="2">
        <v>0</v>
      </c>
      <c r="C6" s="2">
        <v>110302.28253320917</v>
      </c>
      <c r="D6" s="2">
        <v>413803.92930927547</v>
      </c>
    </row>
    <row r="7" spans="1:4" x14ac:dyDescent="0.2">
      <c r="A7" s="3">
        <v>4</v>
      </c>
      <c r="B7" s="2">
        <v>-54620.841831350299</v>
      </c>
      <c r="C7" s="2">
        <v>54620.841831347636</v>
      </c>
      <c r="D7" s="2">
        <v>355204.20354225999</v>
      </c>
    </row>
    <row r="8" spans="1:4" x14ac:dyDescent="0.2">
      <c r="A8" s="3">
        <v>5</v>
      </c>
      <c r="B8" s="2">
        <v>-108201.28667543472</v>
      </c>
      <c r="C8" s="2">
        <v>0</v>
      </c>
      <c r="D8" s="2">
        <v>297720.66302794986</v>
      </c>
    </row>
    <row r="9" spans="1:4" x14ac:dyDescent="0.2">
      <c r="A9" s="3">
        <v>6</v>
      </c>
      <c r="B9" s="2">
        <v>-160770.77973000976</v>
      </c>
      <c r="C9" s="2">
        <v>-53590.259910004432</v>
      </c>
      <c r="D9" s="2">
        <v>241321.71761768273</v>
      </c>
    </row>
    <row r="10" spans="1:4" x14ac:dyDescent="0.2">
      <c r="A10" s="3">
        <v>7</v>
      </c>
      <c r="B10" s="2">
        <v>-212357.6654377688</v>
      </c>
      <c r="C10" s="2">
        <v>-106178.83271888483</v>
      </c>
      <c r="D10" s="2">
        <v>185976.95810293581</v>
      </c>
    </row>
    <row r="11" spans="1:4" x14ac:dyDescent="0.2">
      <c r="A11" s="3">
        <v>8</v>
      </c>
      <c r="B11" s="2">
        <v>-262989.23844723718</v>
      </c>
      <c r="C11" s="2">
        <v>-157793.54306834305</v>
      </c>
      <c r="D11" s="2">
        <v>131657.1015421646</v>
      </c>
    </row>
    <row r="12" spans="1:4" x14ac:dyDescent="0.2">
      <c r="A12" s="3">
        <v>9</v>
      </c>
      <c r="B12" s="2">
        <v>-312691.79176845885</v>
      </c>
      <c r="C12" s="2">
        <v>-208461.19451230648</v>
      </c>
      <c r="D12" s="2">
        <v>78333.939597187375</v>
      </c>
    </row>
    <row r="13" spans="1:4" x14ac:dyDescent="0.2">
      <c r="A13" s="3">
        <v>10</v>
      </c>
      <c r="B13" s="2">
        <v>-361490.66230202018</v>
      </c>
      <c r="C13" s="2">
        <v>-258207.61593001508</v>
      </c>
      <c r="D13" s="2">
        <v>25980.289687574044</v>
      </c>
    </row>
    <row r="14" spans="1:4" x14ac:dyDescent="0.2">
      <c r="A14" s="3">
        <v>10.503089143865839</v>
      </c>
      <c r="B14" s="4">
        <v>-385706.9069206327</v>
      </c>
      <c r="C14" s="5">
        <v>-282894.07889073639</v>
      </c>
      <c r="D14" s="2">
        <v>0</v>
      </c>
    </row>
    <row r="15" spans="1:4" x14ac:dyDescent="0.2">
      <c r="A15" s="6">
        <v>11</v>
      </c>
      <c r="B15" s="7">
        <v>-409410.2739070502</v>
      </c>
      <c r="C15" s="5">
        <v>-307057.70543028874</v>
      </c>
      <c r="D15" s="2">
        <v>-25430.051214659245</v>
      </c>
    </row>
    <row r="16" spans="1:4" x14ac:dyDescent="0.2">
      <c r="A16" s="3">
        <v>12</v>
      </c>
      <c r="B16" s="2">
        <v>-456474.17816199007</v>
      </c>
      <c r="C16" s="5">
        <v>-355035.47190377029</v>
      </c>
      <c r="D16" s="2">
        <v>-75922.350315067</v>
      </c>
    </row>
    <row r="17" spans="1:6" x14ac:dyDescent="0.2">
      <c r="A17" s="3">
        <v>13</v>
      </c>
      <c r="B17" s="2">
        <v>-502705.09296109009</v>
      </c>
      <c r="C17" s="5">
        <v>-402164.0743688728</v>
      </c>
      <c r="D17" s="2">
        <v>-125520.98040484694</v>
      </c>
    </row>
    <row r="18" spans="1:6" x14ac:dyDescent="0.2">
      <c r="A18" s="3">
        <v>14</v>
      </c>
      <c r="B18" s="2">
        <v>-548124.93907950528</v>
      </c>
      <c r="C18" s="5">
        <v>-448465.859246868</v>
      </c>
      <c r="D18" s="2">
        <v>-174249.45908954559</v>
      </c>
    </row>
    <row r="19" spans="1:6" x14ac:dyDescent="0.2">
      <c r="A19" s="3">
        <v>15</v>
      </c>
      <c r="B19" s="2">
        <v>-592754.87483064109</v>
      </c>
      <c r="C19" s="5">
        <v>-493962.39569220145</v>
      </c>
      <c r="D19" s="2">
        <v>-222130.48597102868</v>
      </c>
    </row>
    <row r="20" spans="1:6" x14ac:dyDescent="0.2">
      <c r="A20" s="3">
        <v>16</v>
      </c>
      <c r="B20" s="2">
        <v>-636615.32893089752</v>
      </c>
      <c r="C20" s="5">
        <v>-538674.50909537508</v>
      </c>
      <c r="D20" s="2">
        <v>-269185.97790628241</v>
      </c>
    </row>
    <row r="21" spans="1:6" x14ac:dyDescent="0.2">
      <c r="A21" s="3">
        <v>17</v>
      </c>
      <c r="B21" s="2">
        <v>-679726.03167901188</v>
      </c>
      <c r="C21" s="5">
        <v>-582622.31286772527</v>
      </c>
      <c r="D21" s="2">
        <v>-315437.10245802539</v>
      </c>
    </row>
    <row r="22" spans="1:6" x14ac:dyDescent="0.2">
      <c r="A22" s="3">
        <v>18</v>
      </c>
      <c r="B22" s="2">
        <v>-722106.04455003934</v>
      </c>
      <c r="C22" s="5">
        <v>-625825.23861003469</v>
      </c>
      <c r="D22" s="2">
        <v>-360904.30964448571</v>
      </c>
    </row>
    <row r="23" spans="1:6" x14ac:dyDescent="0.2">
      <c r="A23" s="3">
        <v>19</v>
      </c>
      <c r="B23" s="2">
        <v>-763773.78829718533</v>
      </c>
      <c r="C23" s="5">
        <v>-668302.06476003793</v>
      </c>
      <c r="D23" s="2">
        <v>-405607.36208831647</v>
      </c>
    </row>
    <row r="24" spans="1:6" x14ac:dyDescent="0.2">
      <c r="A24" s="3">
        <v>20</v>
      </c>
      <c r="B24" s="2">
        <v>-804747.06964854454</v>
      </c>
      <c r="C24" s="5">
        <v>-710070.94380753965</v>
      </c>
      <c r="D24" s="2">
        <v>-449565.36365808296</v>
      </c>
      <c r="F24" t="s">
        <v>25</v>
      </c>
    </row>
    <row r="25" spans="1:6" x14ac:dyDescent="0.2">
      <c r="F25" t="s">
        <v>23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B3114-0A0C-4BBA-8926-C2B7873743F1}">
  <dimension ref="A1:E25"/>
  <sheetViews>
    <sheetView workbookViewId="0">
      <selection activeCell="E24" sqref="E24:E25"/>
    </sheetView>
  </sheetViews>
  <sheetFormatPr defaultRowHeight="14.25" x14ac:dyDescent="0.2"/>
  <sheetData>
    <row r="1" spans="1:3" ht="15" x14ac:dyDescent="0.25">
      <c r="A1" s="12" t="s">
        <v>93</v>
      </c>
    </row>
    <row r="2" spans="1:3" ht="15" x14ac:dyDescent="0.25">
      <c r="A2" s="12" t="s">
        <v>78</v>
      </c>
      <c r="B2" s="12" t="s">
        <v>79</v>
      </c>
      <c r="C2" s="12" t="s">
        <v>80</v>
      </c>
    </row>
    <row r="3" spans="1:3" x14ac:dyDescent="0.2">
      <c r="A3" s="33" t="s">
        <v>81</v>
      </c>
      <c r="B3" s="34">
        <v>-4.3046042526953321E-2</v>
      </c>
      <c r="C3" s="35">
        <v>-8.056874390487534E-2</v>
      </c>
    </row>
    <row r="4" spans="1:3" x14ac:dyDescent="0.2">
      <c r="A4" s="33" t="s">
        <v>82</v>
      </c>
      <c r="B4" s="34">
        <v>-2.078103543054044E-2</v>
      </c>
      <c r="C4" s="35">
        <v>-2.2737516226722931E-2</v>
      </c>
    </row>
    <row r="5" spans="1:3" x14ac:dyDescent="0.2">
      <c r="A5" s="33" t="s">
        <v>83</v>
      </c>
      <c r="B5" s="34">
        <v>6.9295478174600245E-2</v>
      </c>
      <c r="C5" s="36">
        <v>-1.3902455737138109E-2</v>
      </c>
    </row>
    <row r="6" spans="1:3" x14ac:dyDescent="0.2">
      <c r="A6" s="33" t="s">
        <v>84</v>
      </c>
      <c r="B6" s="34">
        <v>4.4982354888443821E-2</v>
      </c>
      <c r="C6" s="36">
        <v>1.1060722444719451E-2</v>
      </c>
    </row>
    <row r="7" spans="1:3" x14ac:dyDescent="0.2">
      <c r="A7" s="33" t="s">
        <v>85</v>
      </c>
      <c r="B7" s="34">
        <v>4.4982354888443821E-2</v>
      </c>
      <c r="C7" s="35">
        <v>1.3084867359809182E-2</v>
      </c>
    </row>
    <row r="8" spans="1:3" x14ac:dyDescent="0.2">
      <c r="A8" s="33" t="s">
        <v>86</v>
      </c>
      <c r="B8" s="34">
        <v>5.2322893283203831E-2</v>
      </c>
      <c r="C8" s="35">
        <v>1.918164861740812E-2</v>
      </c>
    </row>
    <row r="9" spans="1:3" x14ac:dyDescent="0.2">
      <c r="A9" s="33" t="s">
        <v>87</v>
      </c>
      <c r="B9" s="34">
        <v>5.7597683736611227E-2</v>
      </c>
      <c r="C9" s="35">
        <v>2.122205163752855E-2</v>
      </c>
    </row>
    <row r="10" spans="1:3" x14ac:dyDescent="0.2">
      <c r="A10" s="33" t="s">
        <v>88</v>
      </c>
      <c r="B10" s="34">
        <v>7.8962574157283916E-2</v>
      </c>
      <c r="C10" s="36">
        <v>3.1485503886522714E-2</v>
      </c>
    </row>
    <row r="11" spans="1:3" x14ac:dyDescent="0.2">
      <c r="A11" s="33" t="s">
        <v>89</v>
      </c>
      <c r="B11" s="34">
        <v>0.10738347172793339</v>
      </c>
      <c r="C11" s="35">
        <v>5.3375742513364743E-2</v>
      </c>
    </row>
    <row r="12" spans="1:3" x14ac:dyDescent="0.2">
      <c r="A12" s="33" t="s">
        <v>90</v>
      </c>
      <c r="B12" s="34">
        <v>8.1122658670083059E-2</v>
      </c>
      <c r="C12" s="35">
        <v>5.2322893283203831E-2</v>
      </c>
    </row>
    <row r="13" spans="1:3" x14ac:dyDescent="0.2">
      <c r="A13" s="33" t="s">
        <v>91</v>
      </c>
      <c r="B13" s="34">
        <v>5.7597683736611227E-2</v>
      </c>
      <c r="C13" s="35">
        <v>8.5455809829549034E-2</v>
      </c>
    </row>
    <row r="14" spans="1:3" x14ac:dyDescent="0.2">
      <c r="A14" s="33" t="s">
        <v>92</v>
      </c>
      <c r="B14" s="34">
        <v>0.11182187650653086</v>
      </c>
      <c r="C14" s="35">
        <v>8.7628893808826103E-2</v>
      </c>
    </row>
    <row r="24" spans="5:5" x14ac:dyDescent="0.2">
      <c r="E24" t="s">
        <v>95</v>
      </c>
    </row>
    <row r="25" spans="5:5" x14ac:dyDescent="0.2">
      <c r="E25" t="s">
        <v>96</v>
      </c>
    </row>
  </sheetData>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04A46-71E8-4E63-8DC3-A8EB565F4E6D}">
  <dimension ref="A1:E26"/>
  <sheetViews>
    <sheetView workbookViewId="0">
      <selection activeCell="P17" sqref="P17"/>
    </sheetView>
  </sheetViews>
  <sheetFormatPr defaultRowHeight="14.25" x14ac:dyDescent="0.2"/>
  <sheetData>
    <row r="1" spans="1:3" ht="15" x14ac:dyDescent="0.25">
      <c r="A1" s="12" t="s">
        <v>101</v>
      </c>
    </row>
    <row r="2" spans="1:3" x14ac:dyDescent="0.2">
      <c r="A2" t="s">
        <v>78</v>
      </c>
      <c r="B2" t="s">
        <v>97</v>
      </c>
      <c r="C2" t="s">
        <v>98</v>
      </c>
    </row>
    <row r="3" spans="1:3" x14ac:dyDescent="0.2">
      <c r="A3" t="s">
        <v>99</v>
      </c>
      <c r="B3">
        <v>1.051760939</v>
      </c>
      <c r="C3">
        <v>1.305229456</v>
      </c>
    </row>
    <row r="5" spans="1:3" x14ac:dyDescent="0.2">
      <c r="A5" t="s">
        <v>82</v>
      </c>
      <c r="B5">
        <v>0.91108453</v>
      </c>
      <c r="C5">
        <v>1.083732057</v>
      </c>
    </row>
    <row r="6" spans="1:3" x14ac:dyDescent="0.2">
      <c r="A6" t="s">
        <v>83</v>
      </c>
      <c r="B6">
        <v>1.0466407550000001</v>
      </c>
      <c r="C6">
        <v>1.323709051</v>
      </c>
    </row>
    <row r="7" spans="1:3" x14ac:dyDescent="0.2">
      <c r="A7" t="s">
        <v>81</v>
      </c>
      <c r="B7">
        <v>1.0484122849999999</v>
      </c>
      <c r="C7">
        <v>1.219677251</v>
      </c>
    </row>
    <row r="8" spans="1:3" x14ac:dyDescent="0.2">
      <c r="A8" t="s">
        <v>85</v>
      </c>
      <c r="B8">
        <v>1.0573678289999999</v>
      </c>
      <c r="C8">
        <v>1.316085489</v>
      </c>
    </row>
    <row r="9" spans="1:3" x14ac:dyDescent="0.2">
      <c r="A9" t="s">
        <v>91</v>
      </c>
      <c r="B9">
        <v>1.0608552630000001</v>
      </c>
      <c r="C9">
        <v>1.2916666670000001</v>
      </c>
    </row>
    <row r="10" spans="1:3" x14ac:dyDescent="0.2">
      <c r="A10" t="s">
        <v>87</v>
      </c>
      <c r="B10">
        <v>1.088490457</v>
      </c>
      <c r="C10">
        <v>1.4031231930000001</v>
      </c>
    </row>
    <row r="11" spans="1:3" x14ac:dyDescent="0.2">
      <c r="A11" t="s">
        <v>100</v>
      </c>
      <c r="B11">
        <v>1.1060419239999999</v>
      </c>
      <c r="C11">
        <v>1.5172626389999999</v>
      </c>
    </row>
    <row r="12" spans="1:3" x14ac:dyDescent="0.2">
      <c r="A12" t="s">
        <v>88</v>
      </c>
      <c r="B12">
        <v>1.138839019</v>
      </c>
      <c r="C12">
        <v>1.4105326149999999</v>
      </c>
    </row>
    <row r="13" spans="1:3" x14ac:dyDescent="0.2">
      <c r="A13" t="s">
        <v>86</v>
      </c>
      <c r="B13">
        <v>1.141169522</v>
      </c>
      <c r="C13">
        <v>1.455995275</v>
      </c>
    </row>
    <row r="14" spans="1:3" x14ac:dyDescent="0.2">
      <c r="A14" t="s">
        <v>84</v>
      </c>
      <c r="B14">
        <v>1.150943396</v>
      </c>
      <c r="C14">
        <v>1.4418746200000001</v>
      </c>
    </row>
    <row r="15" spans="1:3" x14ac:dyDescent="0.2">
      <c r="A15" t="s">
        <v>89</v>
      </c>
      <c r="B15">
        <v>1.167487685</v>
      </c>
      <c r="C15">
        <v>1.5289408870000001</v>
      </c>
    </row>
    <row r="25" spans="5:5" x14ac:dyDescent="0.2">
      <c r="E25" t="s">
        <v>102</v>
      </c>
    </row>
    <row r="26" spans="5:5" x14ac:dyDescent="0.2">
      <c r="E26" t="s">
        <v>103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8F314-FE31-486B-AE3B-95D81B7BC659}">
  <dimension ref="A1:E27"/>
  <sheetViews>
    <sheetView workbookViewId="0">
      <selection activeCell="K38" sqref="K38"/>
    </sheetView>
  </sheetViews>
  <sheetFormatPr defaultRowHeight="14.25" x14ac:dyDescent="0.2"/>
  <sheetData>
    <row r="1" spans="1:3" ht="15" x14ac:dyDescent="0.25">
      <c r="A1" s="12" t="s">
        <v>107</v>
      </c>
    </row>
    <row r="2" spans="1:3" ht="15" x14ac:dyDescent="0.25">
      <c r="A2" s="11" t="s">
        <v>104</v>
      </c>
      <c r="B2" s="11" t="s">
        <v>105</v>
      </c>
      <c r="C2" s="11" t="s">
        <v>106</v>
      </c>
    </row>
    <row r="3" spans="1:3" ht="15" x14ac:dyDescent="0.25">
      <c r="A3" s="11">
        <v>1997</v>
      </c>
      <c r="B3" s="37">
        <v>0.47799999999999998</v>
      </c>
      <c r="C3" s="37">
        <v>0.80100000000000005</v>
      </c>
    </row>
    <row r="4" spans="1:3" ht="15" x14ac:dyDescent="0.25">
      <c r="A4" s="11">
        <v>1998</v>
      </c>
      <c r="B4" s="37">
        <v>0.47099999999999997</v>
      </c>
      <c r="C4" s="37">
        <v>0.79800000000000004</v>
      </c>
    </row>
    <row r="5" spans="1:3" ht="15" x14ac:dyDescent="0.25">
      <c r="A5" s="11">
        <v>1999</v>
      </c>
      <c r="B5" s="37">
        <v>0.47299999999999998</v>
      </c>
      <c r="C5" s="37">
        <v>0.81299999999999994</v>
      </c>
    </row>
    <row r="6" spans="1:3" ht="15" x14ac:dyDescent="0.25">
      <c r="A6" s="11">
        <v>2000</v>
      </c>
      <c r="B6" s="37">
        <v>0.47399999999999998</v>
      </c>
      <c r="C6" s="37">
        <v>0.82099999999999995</v>
      </c>
    </row>
    <row r="7" spans="1:3" ht="15" x14ac:dyDescent="0.25">
      <c r="A7" s="11">
        <v>2001</v>
      </c>
      <c r="B7" s="37">
        <v>0.47399999999999998</v>
      </c>
      <c r="C7" s="37">
        <v>0.82099999999999995</v>
      </c>
    </row>
    <row r="8" spans="1:3" ht="15" x14ac:dyDescent="0.25">
      <c r="A8" s="11">
        <v>2002</v>
      </c>
      <c r="B8" s="37">
        <v>0.46700000000000003</v>
      </c>
      <c r="C8" s="37">
        <v>0.81299999999999994</v>
      </c>
    </row>
    <row r="9" spans="1:3" ht="15" x14ac:dyDescent="0.25">
      <c r="A9" s="11">
        <v>2003</v>
      </c>
      <c r="B9" s="37">
        <v>0.44900000000000001</v>
      </c>
      <c r="C9" s="37">
        <v>0.82599999999999996</v>
      </c>
    </row>
    <row r="10" spans="1:3" ht="15" x14ac:dyDescent="0.25">
      <c r="A10" s="11">
        <v>2004</v>
      </c>
      <c r="B10" s="37">
        <v>0.45200000000000001</v>
      </c>
      <c r="C10" s="37">
        <v>0.83</v>
      </c>
    </row>
    <row r="11" spans="1:3" ht="15" x14ac:dyDescent="0.25">
      <c r="A11" s="11">
        <v>2005</v>
      </c>
      <c r="B11" s="37">
        <v>0.42699999999999999</v>
      </c>
      <c r="C11" s="37">
        <v>0.83899999999999997</v>
      </c>
    </row>
    <row r="12" spans="1:3" ht="15" x14ac:dyDescent="0.25">
      <c r="A12" s="11">
        <v>2006</v>
      </c>
      <c r="B12" s="37">
        <v>0.42399999999999999</v>
      </c>
      <c r="C12" s="37">
        <v>0.84399999999999997</v>
      </c>
    </row>
    <row r="13" spans="1:3" ht="15" x14ac:dyDescent="0.25">
      <c r="A13" s="11">
        <v>2007</v>
      </c>
      <c r="B13" s="37">
        <v>0.40799999999999997</v>
      </c>
      <c r="C13" s="37">
        <v>0.84099999999999997</v>
      </c>
    </row>
    <row r="14" spans="1:3" ht="15" x14ac:dyDescent="0.25">
      <c r="A14" s="11">
        <v>2008</v>
      </c>
      <c r="B14" s="37">
        <v>0.38800000000000001</v>
      </c>
      <c r="C14" s="37">
        <v>0.84599999999999997</v>
      </c>
    </row>
    <row r="15" spans="1:3" ht="15" x14ac:dyDescent="0.25">
      <c r="A15" s="11">
        <v>2009</v>
      </c>
      <c r="B15" s="37">
        <v>0.36599999999999999</v>
      </c>
      <c r="C15" s="37">
        <v>0.83899999999999997</v>
      </c>
    </row>
    <row r="16" spans="1:3" ht="15" x14ac:dyDescent="0.25">
      <c r="A16" s="11">
        <v>2010</v>
      </c>
      <c r="B16" s="37">
        <v>0.35099999999999998</v>
      </c>
      <c r="C16" s="37">
        <v>0.83199999999999996</v>
      </c>
    </row>
    <row r="17" spans="1:5" ht="15" x14ac:dyDescent="0.25">
      <c r="A17" s="11">
        <v>2011</v>
      </c>
      <c r="B17" s="37">
        <v>0.32400000000000001</v>
      </c>
      <c r="C17" s="37">
        <v>0.83499999999999996</v>
      </c>
    </row>
    <row r="18" spans="1:5" ht="15" x14ac:dyDescent="0.25">
      <c r="A18" s="11">
        <v>2012</v>
      </c>
      <c r="B18" s="37">
        <v>0.318</v>
      </c>
      <c r="C18" s="37">
        <v>0.82799999999999996</v>
      </c>
    </row>
    <row r="19" spans="1:5" ht="15" x14ac:dyDescent="0.25">
      <c r="A19" s="11">
        <v>2013</v>
      </c>
      <c r="B19" s="37">
        <v>0.35899999999999999</v>
      </c>
      <c r="C19" s="37">
        <v>0.85</v>
      </c>
    </row>
    <row r="20" spans="1:5" ht="15" x14ac:dyDescent="0.25">
      <c r="A20" s="11">
        <v>2014</v>
      </c>
      <c r="B20" s="37">
        <v>0.49199999999999999</v>
      </c>
      <c r="C20" s="37">
        <v>0.86899999999999999</v>
      </c>
    </row>
    <row r="21" spans="1:5" ht="15" x14ac:dyDescent="0.25">
      <c r="A21" s="11">
        <v>2015</v>
      </c>
      <c r="B21" s="37">
        <v>0.54900000000000004</v>
      </c>
      <c r="C21" s="37">
        <v>0.874</v>
      </c>
    </row>
    <row r="22" spans="1:5" ht="15" x14ac:dyDescent="0.25">
      <c r="A22" s="11">
        <v>2016</v>
      </c>
      <c r="B22" s="37">
        <v>0.59399999999999997</v>
      </c>
      <c r="C22" s="37">
        <v>0.872</v>
      </c>
    </row>
    <row r="23" spans="1:5" ht="15" x14ac:dyDescent="0.25">
      <c r="A23" s="11">
        <v>2017</v>
      </c>
      <c r="B23" s="37">
        <v>0.67300000000000004</v>
      </c>
      <c r="C23" s="37">
        <v>0.88500000000000001</v>
      </c>
      <c r="E23" t="s">
        <v>108</v>
      </c>
    </row>
    <row r="24" spans="1:5" ht="15" x14ac:dyDescent="0.25">
      <c r="A24" s="11">
        <v>2018</v>
      </c>
      <c r="B24" s="37">
        <v>0.71499999999999997</v>
      </c>
      <c r="C24" s="37">
        <v>0.89900000000000002</v>
      </c>
      <c r="E24" t="s">
        <v>109</v>
      </c>
    </row>
    <row r="25" spans="1:5" ht="15" x14ac:dyDescent="0.25">
      <c r="A25" s="11">
        <v>2019</v>
      </c>
      <c r="B25" s="37">
        <v>0.73499999999999999</v>
      </c>
      <c r="C25" s="37">
        <v>0.89300000000000002</v>
      </c>
    </row>
    <row r="26" spans="1:5" ht="15" x14ac:dyDescent="0.25">
      <c r="A26" s="11">
        <v>2020</v>
      </c>
      <c r="B26" s="37">
        <v>0.73199999999999998</v>
      </c>
      <c r="C26" s="37">
        <v>0.90200000000000002</v>
      </c>
    </row>
    <row r="27" spans="1:5" ht="15" x14ac:dyDescent="0.25">
      <c r="A27" s="11">
        <v>2021</v>
      </c>
      <c r="B27" s="37">
        <v>0.746</v>
      </c>
      <c r="C27" s="37">
        <v>0.91299999999999992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2FC5-E9AB-421B-B80A-948A9597574B}">
  <dimension ref="A1:C19"/>
  <sheetViews>
    <sheetView workbookViewId="0">
      <selection activeCell="E32" sqref="E32"/>
    </sheetView>
  </sheetViews>
  <sheetFormatPr defaultRowHeight="14.25" x14ac:dyDescent="0.2"/>
  <sheetData>
    <row r="1" spans="1:3" ht="15" x14ac:dyDescent="0.25">
      <c r="A1" s="12" t="s">
        <v>110</v>
      </c>
    </row>
    <row r="2" spans="1:3" x14ac:dyDescent="0.2">
      <c r="A2" t="s">
        <v>104</v>
      </c>
      <c r="B2" t="s">
        <v>105</v>
      </c>
      <c r="C2" t="s">
        <v>106</v>
      </c>
    </row>
    <row r="3" spans="1:3" x14ac:dyDescent="0.2">
      <c r="A3">
        <v>2005</v>
      </c>
      <c r="B3" s="38">
        <v>4.2024295777082443E-2</v>
      </c>
      <c r="C3" s="38">
        <v>0.10738407075405121</v>
      </c>
    </row>
    <row r="4" spans="1:3" x14ac:dyDescent="0.2">
      <c r="A4">
        <v>2006</v>
      </c>
      <c r="B4" s="38">
        <v>4.1718658059835434E-2</v>
      </c>
      <c r="C4" s="38">
        <v>0.12008073180913925</v>
      </c>
    </row>
    <row r="5" spans="1:3" x14ac:dyDescent="0.2">
      <c r="A5">
        <v>2007</v>
      </c>
      <c r="B5" s="38">
        <v>4.0545068681240082E-2</v>
      </c>
      <c r="C5" s="38">
        <v>0.1270173043012619</v>
      </c>
    </row>
    <row r="6" spans="1:3" x14ac:dyDescent="0.2">
      <c r="A6">
        <v>2008</v>
      </c>
      <c r="B6" s="38">
        <v>3.9125766605138779E-2</v>
      </c>
      <c r="C6" s="38">
        <v>0.12813825905323029</v>
      </c>
    </row>
    <row r="7" spans="1:3" x14ac:dyDescent="0.2">
      <c r="A7">
        <v>2009</v>
      </c>
      <c r="B7" s="38">
        <v>3.9456211030483246E-2</v>
      </c>
      <c r="C7" s="38">
        <v>0.13163162767887115</v>
      </c>
    </row>
    <row r="8" spans="1:3" x14ac:dyDescent="0.2">
      <c r="A8">
        <v>2010</v>
      </c>
      <c r="B8" s="38">
        <v>3.7423878908157349E-2</v>
      </c>
      <c r="C8" s="38">
        <v>0.13023249804973602</v>
      </c>
    </row>
    <row r="9" spans="1:3" x14ac:dyDescent="0.2">
      <c r="A9">
        <v>2011</v>
      </c>
      <c r="B9" s="38">
        <v>3.4911524504423141E-2</v>
      </c>
      <c r="C9" s="38">
        <v>0.13093771040439606</v>
      </c>
    </row>
    <row r="10" spans="1:3" x14ac:dyDescent="0.2">
      <c r="A10">
        <v>2012</v>
      </c>
      <c r="B10" s="38">
        <v>3.5165444016456604E-2</v>
      </c>
      <c r="C10" s="38">
        <v>0.12981122732162476</v>
      </c>
    </row>
    <row r="11" spans="1:3" x14ac:dyDescent="0.2">
      <c r="A11">
        <v>2013</v>
      </c>
      <c r="B11" s="38">
        <v>3.5951279103755951E-2</v>
      </c>
      <c r="C11" s="38">
        <v>0.13190451264381409</v>
      </c>
    </row>
    <row r="12" spans="1:3" x14ac:dyDescent="0.2">
      <c r="A12">
        <v>2014</v>
      </c>
      <c r="B12" s="38">
        <v>3.6991599947214127E-2</v>
      </c>
      <c r="C12" s="38">
        <v>0.13396747410297394</v>
      </c>
    </row>
    <row r="13" spans="1:3" x14ac:dyDescent="0.2">
      <c r="A13">
        <v>2015</v>
      </c>
      <c r="B13" s="38">
        <v>3.5801306366920471E-2</v>
      </c>
      <c r="C13" s="38">
        <v>0.13837356865406036</v>
      </c>
    </row>
    <row r="14" spans="1:3" x14ac:dyDescent="0.2">
      <c r="A14">
        <v>2016</v>
      </c>
      <c r="B14" s="38">
        <v>3.6572270095348358E-2</v>
      </c>
      <c r="C14" s="38">
        <v>0.14103417098522186</v>
      </c>
    </row>
    <row r="15" spans="1:3" x14ac:dyDescent="0.2">
      <c r="A15">
        <v>2017</v>
      </c>
      <c r="B15" s="38">
        <v>3.7888236343860626E-2</v>
      </c>
      <c r="C15" s="38">
        <v>0.14558298885822296</v>
      </c>
    </row>
    <row r="16" spans="1:3" x14ac:dyDescent="0.2">
      <c r="A16">
        <v>2018</v>
      </c>
      <c r="B16" s="38">
        <v>4.0301937609910965E-2</v>
      </c>
      <c r="C16" s="38">
        <v>0.14886604249477386</v>
      </c>
    </row>
    <row r="17" spans="1:3" x14ac:dyDescent="0.2">
      <c r="A17">
        <v>2019</v>
      </c>
      <c r="B17" s="38">
        <v>4.421837255358696E-2</v>
      </c>
      <c r="C17" s="38">
        <v>0.15670600533485413</v>
      </c>
    </row>
    <row r="18" spans="1:3" x14ac:dyDescent="0.2">
      <c r="A18">
        <v>2020</v>
      </c>
      <c r="B18" s="38">
        <v>5.1961988210678101E-2</v>
      </c>
      <c r="C18" s="38">
        <v>0.17231135070323944</v>
      </c>
    </row>
    <row r="19" spans="1:3" x14ac:dyDescent="0.2">
      <c r="A19">
        <v>2021</v>
      </c>
      <c r="B19" s="38">
        <v>5.7987578213214874E-2</v>
      </c>
      <c r="C19" s="38">
        <v>0.17991758882999401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4F4F-C0CB-424D-A2F5-E4A47BD9442F}">
  <dimension ref="A1:E27"/>
  <sheetViews>
    <sheetView workbookViewId="0">
      <selection activeCell="J33" sqref="J33"/>
    </sheetView>
  </sheetViews>
  <sheetFormatPr defaultRowHeight="14.25" x14ac:dyDescent="0.2"/>
  <sheetData>
    <row r="1" spans="1:3" ht="15" x14ac:dyDescent="0.25">
      <c r="A1" s="12" t="s">
        <v>117</v>
      </c>
    </row>
    <row r="2" spans="1:3" ht="15" x14ac:dyDescent="0.25">
      <c r="A2" s="11"/>
      <c r="B2" s="12" t="s">
        <v>111</v>
      </c>
      <c r="C2" s="23" t="s">
        <v>112</v>
      </c>
    </row>
    <row r="3" spans="1:3" ht="15" x14ac:dyDescent="0.25">
      <c r="A3" s="11" t="s">
        <v>116</v>
      </c>
      <c r="B3" s="12"/>
      <c r="C3" s="23"/>
    </row>
    <row r="4" spans="1:3" x14ac:dyDescent="0.2">
      <c r="A4" s="39" t="s">
        <v>113</v>
      </c>
      <c r="B4" s="40">
        <v>13.330183982849121</v>
      </c>
      <c r="C4" s="40">
        <v>-0.10116373002529144</v>
      </c>
    </row>
    <row r="5" spans="1:3" x14ac:dyDescent="0.2">
      <c r="A5" s="39" t="s">
        <v>114</v>
      </c>
      <c r="B5" s="40">
        <v>7.6967010498046875</v>
      </c>
      <c r="C5" s="40">
        <v>-3.2572236061096191</v>
      </c>
    </row>
    <row r="6" spans="1:3" x14ac:dyDescent="0.2">
      <c r="A6" s="39" t="s">
        <v>115</v>
      </c>
      <c r="B6" s="40">
        <v>20.589277267456055</v>
      </c>
      <c r="C6" s="40">
        <v>6.4874396324157715</v>
      </c>
    </row>
    <row r="26" spans="5:5" x14ac:dyDescent="0.2">
      <c r="E26" t="s">
        <v>119</v>
      </c>
    </row>
    <row r="27" spans="5:5" x14ac:dyDescent="0.2">
      <c r="E27" t="s">
        <v>118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897BF-6E1A-40DA-A5A9-A37C3BC174AC}">
  <dimension ref="A2:M19"/>
  <sheetViews>
    <sheetView topLeftCell="A7" workbookViewId="0">
      <selection activeCell="M28" sqref="M28"/>
    </sheetView>
  </sheetViews>
  <sheetFormatPr defaultRowHeight="14.25" x14ac:dyDescent="0.2"/>
  <sheetData>
    <row r="2" spans="1:13" ht="15" x14ac:dyDescent="0.25">
      <c r="A2" s="11" t="s">
        <v>104</v>
      </c>
      <c r="B2" s="11" t="s">
        <v>120</v>
      </c>
      <c r="C2" s="11" t="s">
        <v>121</v>
      </c>
      <c r="D2" s="12" t="s">
        <v>122</v>
      </c>
      <c r="E2" s="12" t="s">
        <v>123</v>
      </c>
      <c r="F2" s="12" t="s">
        <v>124</v>
      </c>
      <c r="G2" s="12" t="s">
        <v>125</v>
      </c>
      <c r="H2" s="23"/>
      <c r="I2" s="23"/>
      <c r="J2" s="23"/>
      <c r="K2" s="23"/>
    </row>
    <row r="3" spans="1:13" ht="15" x14ac:dyDescent="0.25">
      <c r="A3" s="11">
        <v>2005</v>
      </c>
      <c r="B3" s="43">
        <v>8.5056123733520508</v>
      </c>
      <c r="C3" s="43">
        <v>5.5794587135314941</v>
      </c>
      <c r="D3" s="43">
        <v>10.313169479370117</v>
      </c>
      <c r="E3" s="43">
        <v>0.50019371509552002</v>
      </c>
      <c r="F3" s="43">
        <v>0.49330496788024902</v>
      </c>
      <c r="G3" s="43">
        <v>0.53687506914138794</v>
      </c>
      <c r="H3">
        <f>B3-1.96*E3</f>
        <v>7.5252326917648311</v>
      </c>
      <c r="I3">
        <f>B3+1.96*E3</f>
        <v>9.4859920549392704</v>
      </c>
      <c r="J3">
        <f>C3-1.96*F3</f>
        <v>4.612580976486206</v>
      </c>
      <c r="K3">
        <f>C3+1.96*F3</f>
        <v>6.5463364505767823</v>
      </c>
      <c r="L3">
        <f>D3-1.96*G3</f>
        <v>9.2608943438529963</v>
      </c>
      <c r="M3">
        <f>D3+1.96*G3</f>
        <v>11.365444614887238</v>
      </c>
    </row>
    <row r="4" spans="1:13" ht="15" x14ac:dyDescent="0.25">
      <c r="A4" s="11">
        <v>2006</v>
      </c>
      <c r="B4" s="43">
        <v>7.5607895851135254</v>
      </c>
      <c r="C4" s="43">
        <v>4.6362152099609375</v>
      </c>
      <c r="D4" s="43">
        <v>9.9845409393310547</v>
      </c>
      <c r="E4" s="43">
        <v>0.47871258854866028</v>
      </c>
      <c r="F4" s="43">
        <v>0.47272863984107971</v>
      </c>
      <c r="G4" s="43">
        <v>0.51582694053649902</v>
      </c>
      <c r="H4">
        <f t="shared" ref="H4:H19" si="0">B4-1.96*E4</f>
        <v>6.6225129115581511</v>
      </c>
      <c r="I4">
        <f t="shared" ref="I4:I19" si="1">B4+1.96*E4</f>
        <v>8.4990662586688988</v>
      </c>
      <c r="J4">
        <f t="shared" ref="J4:J19" si="2">C4-1.96*F4</f>
        <v>3.7096670758724213</v>
      </c>
      <c r="K4">
        <f t="shared" ref="K4:K19" si="3">C4+1.96*F4</f>
        <v>5.5627633440494542</v>
      </c>
      <c r="L4">
        <f t="shared" ref="L4:L19" si="4">D4-1.96*G4</f>
        <v>8.9735201358795162</v>
      </c>
      <c r="M4">
        <f t="shared" ref="M4:M19" si="5">D4+1.96*G4</f>
        <v>10.995561742782593</v>
      </c>
    </row>
    <row r="5" spans="1:13" ht="15" x14ac:dyDescent="0.25">
      <c r="A5" s="11">
        <v>2007</v>
      </c>
      <c r="B5" s="43">
        <v>7.4471497535705566</v>
      </c>
      <c r="C5" s="43">
        <v>4.0689749717712402</v>
      </c>
      <c r="D5" s="43">
        <v>10.84916877746582</v>
      </c>
      <c r="E5" s="43">
        <v>0.55695432424545288</v>
      </c>
      <c r="F5" s="43">
        <v>0.54622811079025269</v>
      </c>
      <c r="G5" s="43">
        <v>0.61525613069534302</v>
      </c>
      <c r="H5">
        <f t="shared" si="0"/>
        <v>6.3555192780494689</v>
      </c>
      <c r="I5">
        <f t="shared" si="1"/>
        <v>8.5387802290916444</v>
      </c>
      <c r="J5">
        <f t="shared" si="2"/>
        <v>2.9983678746223452</v>
      </c>
      <c r="K5">
        <f t="shared" si="3"/>
        <v>5.1395820689201352</v>
      </c>
      <c r="L5">
        <f t="shared" si="4"/>
        <v>9.6432667613029484</v>
      </c>
      <c r="M5">
        <f t="shared" si="5"/>
        <v>12.055070793628692</v>
      </c>
    </row>
    <row r="6" spans="1:13" ht="15" x14ac:dyDescent="0.25">
      <c r="A6" s="11">
        <v>2008</v>
      </c>
      <c r="B6" s="43">
        <v>9.4846220016479492</v>
      </c>
      <c r="C6" s="43">
        <v>6.1939373016357422</v>
      </c>
      <c r="D6" s="43">
        <v>13.5211181640625</v>
      </c>
      <c r="E6" s="43">
        <v>0.57464998960494995</v>
      </c>
      <c r="F6" s="43">
        <v>0.56286251544952393</v>
      </c>
      <c r="G6" s="43">
        <v>0.63745063543319702</v>
      </c>
      <c r="H6">
        <f t="shared" si="0"/>
        <v>8.3583080220222481</v>
      </c>
      <c r="I6">
        <f t="shared" si="1"/>
        <v>10.61093598127365</v>
      </c>
      <c r="J6">
        <f t="shared" si="2"/>
        <v>5.0907267713546753</v>
      </c>
      <c r="K6">
        <f t="shared" si="3"/>
        <v>7.297147831916809</v>
      </c>
      <c r="L6">
        <f t="shared" si="4"/>
        <v>12.271714918613434</v>
      </c>
      <c r="M6">
        <f t="shared" si="5"/>
        <v>14.770521409511566</v>
      </c>
    </row>
    <row r="7" spans="1:13" ht="15" x14ac:dyDescent="0.25">
      <c r="A7" s="11">
        <v>2009</v>
      </c>
      <c r="B7" s="43">
        <v>10.114584922790527</v>
      </c>
      <c r="C7" s="43">
        <v>7.2117104530334473</v>
      </c>
      <c r="D7" s="43">
        <v>15.14543342590332</v>
      </c>
      <c r="E7" s="43">
        <v>0.49403393268585205</v>
      </c>
      <c r="F7" s="43">
        <v>0.48494371771812439</v>
      </c>
      <c r="G7" s="43">
        <v>0.55494284629821777</v>
      </c>
      <c r="H7">
        <f t="shared" si="0"/>
        <v>9.1462784147262575</v>
      </c>
      <c r="I7">
        <f t="shared" si="1"/>
        <v>11.082891430854797</v>
      </c>
      <c r="J7">
        <f t="shared" si="2"/>
        <v>6.2612207663059234</v>
      </c>
      <c r="K7">
        <f t="shared" si="3"/>
        <v>8.1622001397609711</v>
      </c>
      <c r="L7">
        <f t="shared" si="4"/>
        <v>14.057745447158814</v>
      </c>
      <c r="M7">
        <f t="shared" si="5"/>
        <v>16.233121404647829</v>
      </c>
    </row>
    <row r="8" spans="1:13" ht="15" x14ac:dyDescent="0.25">
      <c r="A8" s="11">
        <v>2010</v>
      </c>
      <c r="B8" s="43">
        <v>9.8454799652099609</v>
      </c>
      <c r="C8" s="43">
        <v>6.4276566505432129</v>
      </c>
      <c r="D8" s="43">
        <v>14.144144058227539</v>
      </c>
      <c r="E8" s="43">
        <v>0.47292828559875488</v>
      </c>
      <c r="F8" s="43">
        <v>0.46108940243721008</v>
      </c>
      <c r="G8" s="43">
        <v>0.52594292163848877</v>
      </c>
      <c r="H8">
        <f t="shared" si="0"/>
        <v>8.9185405254364021</v>
      </c>
      <c r="I8">
        <f t="shared" si="1"/>
        <v>10.77241940498352</v>
      </c>
      <c r="J8">
        <f t="shared" si="2"/>
        <v>5.5239214217662811</v>
      </c>
      <c r="K8">
        <f t="shared" si="3"/>
        <v>7.3313918793201447</v>
      </c>
      <c r="L8">
        <f t="shared" si="4"/>
        <v>13.113295931816101</v>
      </c>
      <c r="M8">
        <f t="shared" si="5"/>
        <v>15.174992184638977</v>
      </c>
    </row>
    <row r="9" spans="1:13" ht="15" x14ac:dyDescent="0.25">
      <c r="A9" s="11">
        <v>2011</v>
      </c>
      <c r="B9" s="43">
        <v>10.358550071716309</v>
      </c>
      <c r="C9" s="43">
        <v>6.7642698287963867</v>
      </c>
      <c r="D9" s="43">
        <v>14.364020347595215</v>
      </c>
      <c r="E9" s="43">
        <v>0.4677199125289917</v>
      </c>
      <c r="F9" s="43">
        <v>0.45599555969238281</v>
      </c>
      <c r="G9" s="43">
        <v>0.51949286460876465</v>
      </c>
      <c r="H9">
        <f t="shared" si="0"/>
        <v>9.4418190431594855</v>
      </c>
      <c r="I9">
        <f t="shared" si="1"/>
        <v>11.275281100273132</v>
      </c>
      <c r="J9">
        <f t="shared" si="2"/>
        <v>5.8705185317993163</v>
      </c>
      <c r="K9">
        <f t="shared" si="3"/>
        <v>7.6580211257934572</v>
      </c>
      <c r="L9">
        <f t="shared" si="4"/>
        <v>13.345814332962036</v>
      </c>
      <c r="M9">
        <f t="shared" si="5"/>
        <v>15.382226362228394</v>
      </c>
    </row>
    <row r="10" spans="1:13" ht="15" x14ac:dyDescent="0.25">
      <c r="A10" s="11">
        <v>2012</v>
      </c>
      <c r="B10" s="43">
        <v>9.3881072998046875</v>
      </c>
      <c r="C10" s="43">
        <v>6.2310066223144531</v>
      </c>
      <c r="D10" s="43">
        <v>13.313253402709961</v>
      </c>
      <c r="E10" s="43">
        <v>0.46486660838127136</v>
      </c>
      <c r="F10" s="43">
        <v>0.45669847726821899</v>
      </c>
      <c r="G10" s="43">
        <v>0.51398640871047974</v>
      </c>
      <c r="H10">
        <f t="shared" si="0"/>
        <v>8.4769687473773949</v>
      </c>
      <c r="I10">
        <f t="shared" si="1"/>
        <v>10.29924585223198</v>
      </c>
      <c r="J10">
        <f t="shared" si="2"/>
        <v>5.3358776068687437</v>
      </c>
      <c r="K10">
        <f t="shared" si="3"/>
        <v>7.1261356377601626</v>
      </c>
      <c r="L10">
        <f t="shared" si="4"/>
        <v>12.305840041637421</v>
      </c>
      <c r="M10">
        <f t="shared" si="5"/>
        <v>14.320666763782501</v>
      </c>
    </row>
    <row r="11" spans="1:13" ht="15" x14ac:dyDescent="0.25">
      <c r="A11" s="11">
        <v>2013</v>
      </c>
      <c r="B11" s="43">
        <v>11.362128257751465</v>
      </c>
      <c r="C11" s="43">
        <v>8.0154380798339844</v>
      </c>
      <c r="D11" s="43">
        <v>15.238676071166992</v>
      </c>
      <c r="E11" s="43">
        <v>0.49170860648155212</v>
      </c>
      <c r="F11" s="43">
        <v>0.48340576887130737</v>
      </c>
      <c r="G11" s="43">
        <v>0.5379759669303894</v>
      </c>
      <c r="H11">
        <f t="shared" si="0"/>
        <v>10.398379389047623</v>
      </c>
      <c r="I11">
        <f t="shared" si="1"/>
        <v>12.325877126455307</v>
      </c>
      <c r="J11">
        <f t="shared" si="2"/>
        <v>7.0679627728462222</v>
      </c>
      <c r="K11">
        <f t="shared" si="3"/>
        <v>8.9629133868217465</v>
      </c>
      <c r="L11">
        <f t="shared" si="4"/>
        <v>14.184243175983429</v>
      </c>
      <c r="M11">
        <f t="shared" si="5"/>
        <v>16.293108966350555</v>
      </c>
    </row>
    <row r="12" spans="1:13" ht="15" x14ac:dyDescent="0.25">
      <c r="A12" s="11">
        <v>2014</v>
      </c>
      <c r="B12" s="43">
        <v>4.5297098159790039</v>
      </c>
      <c r="C12" s="43">
        <v>0.91793817281723022</v>
      </c>
      <c r="D12" s="43">
        <v>7.8930020332336426</v>
      </c>
      <c r="E12" s="43">
        <v>0.50519126653671265</v>
      </c>
      <c r="F12" s="43">
        <v>0.48889622092247009</v>
      </c>
      <c r="G12" s="43">
        <v>0.55949008464813232</v>
      </c>
      <c r="H12">
        <f t="shared" si="0"/>
        <v>3.5395349335670474</v>
      </c>
      <c r="I12">
        <f t="shared" si="1"/>
        <v>5.5198846983909604</v>
      </c>
      <c r="J12">
        <f t="shared" si="2"/>
        <v>-4.0298420190811091E-2</v>
      </c>
      <c r="K12">
        <f t="shared" si="3"/>
        <v>1.8761747658252714</v>
      </c>
      <c r="L12">
        <f t="shared" si="4"/>
        <v>6.7964014673233031</v>
      </c>
      <c r="M12">
        <f t="shared" si="5"/>
        <v>8.9896025991439821</v>
      </c>
    </row>
    <row r="13" spans="1:13" ht="15" x14ac:dyDescent="0.25">
      <c r="A13" s="11">
        <v>2015</v>
      </c>
      <c r="B13" s="43">
        <v>4.8838338851928711</v>
      </c>
      <c r="C13" s="43">
        <v>1.3129433393478394</v>
      </c>
      <c r="D13" s="43">
        <v>9.482111930847168</v>
      </c>
      <c r="E13" s="43">
        <v>0.48648357391357422</v>
      </c>
      <c r="F13" s="43">
        <v>0.47177383303642273</v>
      </c>
      <c r="G13" s="43">
        <v>0.54545176029205322</v>
      </c>
      <c r="H13">
        <f t="shared" si="0"/>
        <v>3.9303260803222657</v>
      </c>
      <c r="I13">
        <f t="shared" si="1"/>
        <v>5.8373416900634769</v>
      </c>
      <c r="J13">
        <f t="shared" si="2"/>
        <v>0.38826662659645084</v>
      </c>
      <c r="K13">
        <f t="shared" si="3"/>
        <v>2.2376200520992278</v>
      </c>
      <c r="L13">
        <f t="shared" si="4"/>
        <v>8.413026480674743</v>
      </c>
      <c r="M13">
        <f t="shared" si="5"/>
        <v>10.551197381019593</v>
      </c>
    </row>
    <row r="14" spans="1:13" ht="15" x14ac:dyDescent="0.25">
      <c r="A14" s="11">
        <v>2016</v>
      </c>
      <c r="B14" s="43">
        <v>4.9264874458312988</v>
      </c>
      <c r="C14" s="43">
        <v>1.3536572456359863</v>
      </c>
      <c r="D14" s="43">
        <v>9.5413303375244141</v>
      </c>
      <c r="E14" s="43">
        <v>0.56155896186828613</v>
      </c>
      <c r="F14" s="43">
        <v>0.54497408866882324</v>
      </c>
      <c r="G14" s="43">
        <v>0.62558358907699585</v>
      </c>
      <c r="H14">
        <f t="shared" si="0"/>
        <v>3.8258318805694582</v>
      </c>
      <c r="I14">
        <f t="shared" si="1"/>
        <v>6.0271430110931394</v>
      </c>
      <c r="J14">
        <f t="shared" si="2"/>
        <v>0.28550803184509288</v>
      </c>
      <c r="K14">
        <f t="shared" si="3"/>
        <v>2.4218064594268798</v>
      </c>
      <c r="L14">
        <f t="shared" si="4"/>
        <v>8.3151865029335017</v>
      </c>
      <c r="M14">
        <f t="shared" si="5"/>
        <v>10.767474172115326</v>
      </c>
    </row>
    <row r="15" spans="1:13" ht="15" x14ac:dyDescent="0.25">
      <c r="A15" s="11">
        <v>2017</v>
      </c>
      <c r="B15" s="43">
        <v>3.963580846786499</v>
      </c>
      <c r="C15" s="43">
        <v>0.26278910040855408</v>
      </c>
      <c r="D15" s="43">
        <v>9.7170867919921875</v>
      </c>
      <c r="E15" s="43">
        <v>0.55522757768630981</v>
      </c>
      <c r="F15" s="43">
        <v>0.53811711072921753</v>
      </c>
      <c r="G15" s="43">
        <v>0.62218862771987915</v>
      </c>
      <c r="H15">
        <f t="shared" si="0"/>
        <v>2.8753347945213319</v>
      </c>
      <c r="I15">
        <f t="shared" si="1"/>
        <v>5.0518268990516662</v>
      </c>
      <c r="J15">
        <f t="shared" si="2"/>
        <v>-0.79192043662071221</v>
      </c>
      <c r="K15">
        <f t="shared" si="3"/>
        <v>1.3174986374378204</v>
      </c>
      <c r="L15">
        <f t="shared" si="4"/>
        <v>8.4975970816612243</v>
      </c>
      <c r="M15">
        <f t="shared" si="5"/>
        <v>10.936576502323151</v>
      </c>
    </row>
    <row r="16" spans="1:13" ht="15" x14ac:dyDescent="0.25">
      <c r="A16" s="11">
        <v>2018</v>
      </c>
      <c r="B16" s="43">
        <v>2.3112266063690186</v>
      </c>
      <c r="C16" s="43">
        <v>-1.0777007341384888</v>
      </c>
      <c r="D16" s="43">
        <v>8.4604835510253906</v>
      </c>
      <c r="E16" s="43">
        <v>0.58477956056594849</v>
      </c>
      <c r="F16" s="43">
        <v>0.56741392612457275</v>
      </c>
      <c r="G16" s="43">
        <v>0.64392566680908203</v>
      </c>
      <c r="H16">
        <f t="shared" si="0"/>
        <v>1.1650586676597596</v>
      </c>
      <c r="I16">
        <f t="shared" si="1"/>
        <v>3.4573945450782775</v>
      </c>
      <c r="J16">
        <f t="shared" si="2"/>
        <v>-2.1898320293426514</v>
      </c>
      <c r="K16">
        <f t="shared" si="3"/>
        <v>3.4430561065673881E-2</v>
      </c>
      <c r="L16">
        <f t="shared" si="4"/>
        <v>7.19838924407959</v>
      </c>
      <c r="M16">
        <f t="shared" si="5"/>
        <v>9.7225778579711921</v>
      </c>
    </row>
    <row r="17" spans="1:13" ht="15" x14ac:dyDescent="0.25">
      <c r="A17" s="11">
        <v>2019</v>
      </c>
      <c r="B17" s="43">
        <v>7.3292088508605957</v>
      </c>
      <c r="C17" s="43">
        <v>3.752434253692627</v>
      </c>
      <c r="D17" s="43">
        <v>14.346290588378906</v>
      </c>
      <c r="E17" s="43">
        <v>0.64053064584732056</v>
      </c>
      <c r="F17" s="43">
        <v>0.62153059244155884</v>
      </c>
      <c r="G17" s="43">
        <v>0.71092385053634644</v>
      </c>
      <c r="H17">
        <f t="shared" si="0"/>
        <v>6.0737687849998476</v>
      </c>
      <c r="I17">
        <f t="shared" si="1"/>
        <v>8.5846489167213438</v>
      </c>
      <c r="J17">
        <f t="shared" si="2"/>
        <v>2.5342342925071719</v>
      </c>
      <c r="K17">
        <f t="shared" si="3"/>
        <v>4.970634214878082</v>
      </c>
      <c r="L17">
        <f t="shared" si="4"/>
        <v>12.952879841327668</v>
      </c>
      <c r="M17">
        <f t="shared" si="5"/>
        <v>15.739701335430144</v>
      </c>
    </row>
    <row r="18" spans="1:13" ht="15" x14ac:dyDescent="0.25">
      <c r="A18" s="11">
        <v>2020</v>
      </c>
      <c r="B18" s="43">
        <v>5.8263607025146484</v>
      </c>
      <c r="C18" s="43">
        <v>2.5319085121154785</v>
      </c>
      <c r="D18" s="43">
        <v>12.983152389526367</v>
      </c>
      <c r="E18" s="43">
        <v>0.80539143085479736</v>
      </c>
      <c r="F18" s="43">
        <v>0.78395050764083862</v>
      </c>
      <c r="G18" s="43">
        <v>0.89677971601486206</v>
      </c>
      <c r="H18">
        <f t="shared" si="0"/>
        <v>4.2477934980392451</v>
      </c>
      <c r="I18">
        <f t="shared" si="1"/>
        <v>7.4049279069900518</v>
      </c>
      <c r="J18">
        <f t="shared" si="2"/>
        <v>0.99536551713943489</v>
      </c>
      <c r="K18">
        <f t="shared" si="3"/>
        <v>4.0684515070915221</v>
      </c>
      <c r="L18">
        <f t="shared" si="4"/>
        <v>11.225464146137238</v>
      </c>
      <c r="M18">
        <f t="shared" si="5"/>
        <v>14.740840632915496</v>
      </c>
    </row>
    <row r="19" spans="1:13" ht="15" x14ac:dyDescent="0.25">
      <c r="A19" s="11">
        <v>2021</v>
      </c>
      <c r="B19" s="43">
        <v>-0.10116373002529144</v>
      </c>
      <c r="C19" s="43">
        <v>-3.2572236061096191</v>
      </c>
      <c r="D19" s="43">
        <v>6.4874396324157715</v>
      </c>
      <c r="E19" s="43">
        <v>0.58982670307159424</v>
      </c>
      <c r="F19" s="43">
        <v>0.57513147592544556</v>
      </c>
      <c r="G19" s="43">
        <v>0.65393000841140747</v>
      </c>
      <c r="H19">
        <f t="shared" si="0"/>
        <v>-1.2572240680456161</v>
      </c>
      <c r="I19">
        <f t="shared" si="1"/>
        <v>1.0548966079950333</v>
      </c>
      <c r="J19">
        <f t="shared" si="2"/>
        <v>-4.3844812989234923</v>
      </c>
      <c r="K19">
        <f t="shared" si="3"/>
        <v>-2.129965913295746</v>
      </c>
      <c r="L19">
        <f t="shared" si="4"/>
        <v>5.2057368159294128</v>
      </c>
      <c r="M19">
        <f t="shared" si="5"/>
        <v>7.7691424489021301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4F0B4-A5F5-4BC9-8DD1-877AD9743E90}">
  <dimension ref="A1:D10"/>
  <sheetViews>
    <sheetView workbookViewId="0">
      <selection activeCell="J34" sqref="J34"/>
    </sheetView>
  </sheetViews>
  <sheetFormatPr defaultRowHeight="14.25" x14ac:dyDescent="0.2"/>
  <sheetData>
    <row r="1" spans="1:4" ht="15" x14ac:dyDescent="0.25">
      <c r="A1" s="44" t="s">
        <v>130</v>
      </c>
    </row>
    <row r="2" spans="1:4" x14ac:dyDescent="0.2">
      <c r="A2" s="42"/>
      <c r="B2" t="s">
        <v>126</v>
      </c>
      <c r="C2" t="s">
        <v>127</v>
      </c>
      <c r="D2" t="s">
        <v>128</v>
      </c>
    </row>
    <row r="3" spans="1:4" x14ac:dyDescent="0.2">
      <c r="A3" t="s">
        <v>129</v>
      </c>
      <c r="B3" s="32">
        <v>0.86699999999999999</v>
      </c>
      <c r="C3" s="32">
        <v>0.04</v>
      </c>
      <c r="D3" s="32">
        <v>9.2999999999999999E-2</v>
      </c>
    </row>
    <row r="4" spans="1:4" x14ac:dyDescent="0.2">
      <c r="A4" t="s">
        <v>13</v>
      </c>
      <c r="B4" s="32">
        <v>0.95099999999999996</v>
      </c>
      <c r="C4" s="32">
        <v>1.4E-2</v>
      </c>
      <c r="D4" s="32">
        <v>3.4000000000000002E-2</v>
      </c>
    </row>
    <row r="6" spans="1:4" x14ac:dyDescent="0.2">
      <c r="A6" t="s">
        <v>129</v>
      </c>
      <c r="B6" s="32">
        <v>0.84299999999999997</v>
      </c>
      <c r="C6" s="32">
        <v>4.5999999999999999E-2</v>
      </c>
      <c r="D6" s="32">
        <v>0.111</v>
      </c>
    </row>
    <row r="7" spans="1:4" x14ac:dyDescent="0.2">
      <c r="A7" t="s">
        <v>13</v>
      </c>
      <c r="B7" s="32">
        <v>0.95899999999999996</v>
      </c>
      <c r="C7" s="32">
        <v>1.2999999999999999E-2</v>
      </c>
      <c r="D7" s="32">
        <v>2.9000000000000001E-2</v>
      </c>
    </row>
    <row r="9" spans="1:4" x14ac:dyDescent="0.2">
      <c r="A9" t="s">
        <v>129</v>
      </c>
      <c r="B9" s="32">
        <v>0.79900000000000004</v>
      </c>
      <c r="C9" s="32">
        <v>5.6000000000000001E-2</v>
      </c>
      <c r="D9" s="32">
        <v>0.14599999999999999</v>
      </c>
    </row>
    <row r="10" spans="1:4" x14ac:dyDescent="0.2">
      <c r="A10" t="s">
        <v>13</v>
      </c>
      <c r="B10" s="32">
        <v>0.92400000000000004</v>
      </c>
      <c r="C10" s="32">
        <v>3.1E-2</v>
      </c>
      <c r="D10" s="32">
        <v>4.4999999999999998E-2</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D3F7E-A32B-4E84-9173-A06C8E25C48D}">
  <dimension ref="A1:E24"/>
  <sheetViews>
    <sheetView workbookViewId="0">
      <selection activeCell="K32" sqref="K32"/>
    </sheetView>
  </sheetViews>
  <sheetFormatPr defaultRowHeight="14.25" x14ac:dyDescent="0.2"/>
  <sheetData>
    <row r="1" spans="1:5" ht="15" x14ac:dyDescent="0.25">
      <c r="A1" s="12" t="s">
        <v>136</v>
      </c>
    </row>
    <row r="2" spans="1:5" x14ac:dyDescent="0.2">
      <c r="A2" t="s">
        <v>131</v>
      </c>
      <c r="B2" t="s">
        <v>132</v>
      </c>
      <c r="C2" t="s">
        <v>133</v>
      </c>
      <c r="D2" t="s">
        <v>134</v>
      </c>
      <c r="E2" t="s">
        <v>135</v>
      </c>
    </row>
    <row r="3" spans="1:5" x14ac:dyDescent="0.2">
      <c r="A3">
        <v>2005</v>
      </c>
      <c r="B3" s="32">
        <v>7.1499999999999994E-2</v>
      </c>
      <c r="C3" s="32">
        <v>5.9990000000000002E-2</v>
      </c>
      <c r="D3" s="32">
        <v>1.5010000000000001E-2</v>
      </c>
      <c r="E3" s="32">
        <v>8.2379999999999995E-2</v>
      </c>
    </row>
    <row r="4" spans="1:5" x14ac:dyDescent="0.2">
      <c r="A4">
        <v>2006</v>
      </c>
      <c r="B4" s="32">
        <v>5.654E-2</v>
      </c>
      <c r="C4" s="32">
        <v>5.9990000000000002E-2</v>
      </c>
      <c r="D4" s="32">
        <v>1.503E-2</v>
      </c>
      <c r="E4" s="32">
        <v>6.3469999999999999E-2</v>
      </c>
    </row>
    <row r="5" spans="1:5" x14ac:dyDescent="0.2">
      <c r="A5">
        <v>2007</v>
      </c>
      <c r="B5" s="32">
        <v>5.7079999999999999E-2</v>
      </c>
      <c r="C5" s="32">
        <v>5.9990000000000002E-2</v>
      </c>
      <c r="D5" s="32">
        <v>3.4430000000000002E-2</v>
      </c>
      <c r="E5" s="32">
        <v>6.6500000000000004E-2</v>
      </c>
    </row>
    <row r="6" spans="1:5" x14ac:dyDescent="0.2">
      <c r="A6">
        <v>2008</v>
      </c>
      <c r="B6" s="32">
        <v>6.0699999999999997E-2</v>
      </c>
      <c r="C6" s="32">
        <v>6.0019999999999997E-2</v>
      </c>
      <c r="D6" s="32">
        <v>2.7109999999999999E-2</v>
      </c>
      <c r="E6" s="32">
        <v>7.3380000000000001E-2</v>
      </c>
    </row>
    <row r="7" spans="1:5" x14ac:dyDescent="0.2">
      <c r="A7">
        <v>2009</v>
      </c>
      <c r="B7" s="32">
        <v>5.8290000000000002E-2</v>
      </c>
      <c r="C7" s="32">
        <v>6.1580000000000003E-2</v>
      </c>
      <c r="D7" s="32">
        <v>2.844E-2</v>
      </c>
      <c r="E7" s="32">
        <v>7.1999999999999995E-2</v>
      </c>
    </row>
    <row r="8" spans="1:5" x14ac:dyDescent="0.2">
      <c r="A8">
        <v>2010</v>
      </c>
      <c r="B8" s="32">
        <v>5.9769999999999997E-2</v>
      </c>
      <c r="C8" s="32">
        <v>6.3799999999999996E-2</v>
      </c>
      <c r="D8" s="32">
        <v>3.5000000000000003E-2</v>
      </c>
      <c r="E8" s="32">
        <v>7.1999999999999995E-2</v>
      </c>
    </row>
    <row r="9" spans="1:5" x14ac:dyDescent="0.2">
      <c r="A9">
        <v>2011</v>
      </c>
      <c r="B9" s="32">
        <v>5.9369999999999999E-2</v>
      </c>
      <c r="C9" s="32">
        <v>6.3560000000000005E-2</v>
      </c>
      <c r="D9" s="32">
        <v>3.3820000000000003E-2</v>
      </c>
      <c r="E9" s="32">
        <v>7.1999999999999995E-2</v>
      </c>
    </row>
    <row r="10" spans="1:5" x14ac:dyDescent="0.2">
      <c r="A10">
        <v>2012</v>
      </c>
      <c r="B10" s="32">
        <v>6.5019999999999994E-2</v>
      </c>
      <c r="C10" s="32">
        <v>6.4990000000000006E-2</v>
      </c>
      <c r="D10" s="32">
        <v>3.721E-2</v>
      </c>
      <c r="E10" s="32">
        <v>8.4309999999999996E-2</v>
      </c>
    </row>
    <row r="11" spans="1:5" x14ac:dyDescent="0.2">
      <c r="A11">
        <v>2013</v>
      </c>
      <c r="B11" s="32">
        <v>7.0739999999999997E-2</v>
      </c>
      <c r="C11" s="32">
        <v>6.5000000000000002E-2</v>
      </c>
      <c r="D11" s="32">
        <v>4.478E-2</v>
      </c>
      <c r="E11" s="32">
        <v>0.10100000000000001</v>
      </c>
    </row>
    <row r="12" spans="1:5" x14ac:dyDescent="0.2">
      <c r="A12">
        <v>2014</v>
      </c>
      <c r="B12" s="32">
        <v>7.3789999999999994E-2</v>
      </c>
      <c r="C12" s="32">
        <v>6.5009999999999998E-2</v>
      </c>
      <c r="D12" s="32">
        <v>4.5990000000000003E-2</v>
      </c>
      <c r="E12" s="32">
        <v>0.11</v>
      </c>
    </row>
    <row r="13" spans="1:5" x14ac:dyDescent="0.2">
      <c r="A13">
        <v>2015</v>
      </c>
      <c r="B13" s="32">
        <v>7.374E-2</v>
      </c>
      <c r="C13" s="32">
        <v>6.5129999999999993E-2</v>
      </c>
      <c r="D13" s="32">
        <v>4.6589999999999999E-2</v>
      </c>
      <c r="E13" s="32">
        <v>0.10854</v>
      </c>
    </row>
    <row r="14" spans="1:5" x14ac:dyDescent="0.2">
      <c r="A14">
        <v>2016</v>
      </c>
      <c r="B14" s="32">
        <v>7.4609999999999996E-2</v>
      </c>
      <c r="C14" s="32">
        <v>6.54E-2</v>
      </c>
      <c r="D14" s="32">
        <v>4.7329999999999997E-2</v>
      </c>
      <c r="E14" s="32">
        <v>0.10929</v>
      </c>
    </row>
    <row r="15" spans="1:5" x14ac:dyDescent="0.2">
      <c r="A15">
        <v>2017</v>
      </c>
      <c r="B15" s="32">
        <v>7.4770000000000003E-2</v>
      </c>
      <c r="C15" s="32">
        <v>6.5320000000000003E-2</v>
      </c>
      <c r="D15" s="32">
        <v>4.709E-2</v>
      </c>
      <c r="E15" s="32">
        <v>0.11259</v>
      </c>
    </row>
    <row r="16" spans="1:5" x14ac:dyDescent="0.2">
      <c r="A16">
        <v>2018</v>
      </c>
      <c r="B16" s="32">
        <v>7.6020000000000004E-2</v>
      </c>
      <c r="C16" s="32">
        <v>6.6689999999999999E-2</v>
      </c>
      <c r="D16" s="32">
        <v>4.6739999999999997E-2</v>
      </c>
      <c r="E16" s="32">
        <v>0.11098</v>
      </c>
    </row>
    <row r="17" spans="1:5" x14ac:dyDescent="0.2">
      <c r="A17">
        <v>2019</v>
      </c>
      <c r="B17" s="32">
        <v>7.4039999999999995E-2</v>
      </c>
      <c r="C17" s="32">
        <v>6.658E-2</v>
      </c>
      <c r="D17" s="32">
        <v>4.8090000000000001E-2</v>
      </c>
      <c r="E17" s="32">
        <v>0.10477</v>
      </c>
    </row>
    <row r="18" spans="1:5" x14ac:dyDescent="0.2">
      <c r="A18">
        <v>2020</v>
      </c>
      <c r="B18" s="32">
        <v>7.4499999999999997E-2</v>
      </c>
      <c r="C18" s="32">
        <v>6.8000000000000005E-2</v>
      </c>
      <c r="D18" s="32">
        <v>4.7050000000000002E-2</v>
      </c>
      <c r="E18" s="32">
        <v>0.104</v>
      </c>
    </row>
    <row r="19" spans="1:5" x14ac:dyDescent="0.2">
      <c r="A19">
        <v>2021</v>
      </c>
      <c r="B19" s="32">
        <v>7.0080000000000003E-2</v>
      </c>
      <c r="C19" s="32">
        <v>6.5409999999999996E-2</v>
      </c>
      <c r="D19" s="32">
        <v>4.607E-2</v>
      </c>
      <c r="E19" s="32">
        <v>9.6000000000000002E-2</v>
      </c>
    </row>
    <row r="23" spans="1:5" x14ac:dyDescent="0.2">
      <c r="E23" t="s">
        <v>137</v>
      </c>
    </row>
    <row r="24" spans="1:5" x14ac:dyDescent="0.2">
      <c r="E24" t="s">
        <v>138</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00D52-DF76-494F-9390-BFF300E7FE11}">
  <dimension ref="A1:M42"/>
  <sheetViews>
    <sheetView workbookViewId="0">
      <selection activeCell="F49" sqref="F49"/>
    </sheetView>
  </sheetViews>
  <sheetFormatPr defaultRowHeight="14.25" x14ac:dyDescent="0.2"/>
  <sheetData>
    <row r="1" spans="1:13" ht="15" x14ac:dyDescent="0.25">
      <c r="A1" s="12" t="s">
        <v>143</v>
      </c>
    </row>
    <row r="2" spans="1:13" ht="15" x14ac:dyDescent="0.25">
      <c r="A2" s="11" t="s">
        <v>104</v>
      </c>
      <c r="B2" s="11" t="s">
        <v>139</v>
      </c>
      <c r="C2" s="12" t="s">
        <v>140</v>
      </c>
      <c r="D2" s="12" t="s">
        <v>141</v>
      </c>
      <c r="E2" s="12" t="s">
        <v>123</v>
      </c>
      <c r="F2" s="12" t="s">
        <v>125</v>
      </c>
      <c r="G2" s="12" t="s">
        <v>142</v>
      </c>
      <c r="H2" s="23"/>
      <c r="I2" s="23"/>
      <c r="J2" s="23"/>
      <c r="K2" s="23"/>
    </row>
    <row r="3" spans="1:13" ht="15" x14ac:dyDescent="0.25">
      <c r="A3" s="11">
        <v>2005</v>
      </c>
      <c r="B3" s="40">
        <v>5.5794587135314941</v>
      </c>
      <c r="C3" s="40">
        <v>10.313169479370117</v>
      </c>
      <c r="D3" s="40">
        <v>3.6898136138916016</v>
      </c>
      <c r="E3" s="40">
        <v>0.49330496788024902</v>
      </c>
      <c r="F3" s="40">
        <v>0.53687506914138794</v>
      </c>
      <c r="G3" s="40">
        <v>0.48802334070205688</v>
      </c>
      <c r="H3">
        <f>B3-1.96*E3</f>
        <v>4.612580976486206</v>
      </c>
      <c r="I3">
        <f>B3+1.96*E3</f>
        <v>6.5463364505767823</v>
      </c>
      <c r="J3">
        <f>C3-1.96*F3</f>
        <v>9.2608943438529963</v>
      </c>
      <c r="K3">
        <f>C3+1.96*F3</f>
        <v>11.365444614887238</v>
      </c>
      <c r="L3">
        <f>D3-1.96*G3</f>
        <v>2.7332878661155702</v>
      </c>
      <c r="M3">
        <f>D3+1.96*G3</f>
        <v>4.646339361667633</v>
      </c>
    </row>
    <row r="4" spans="1:13" ht="15" x14ac:dyDescent="0.25">
      <c r="A4" s="11">
        <v>2006</v>
      </c>
      <c r="B4" s="40">
        <v>4.6362152099609375</v>
      </c>
      <c r="C4" s="40">
        <v>9.9845409393310547</v>
      </c>
      <c r="D4" s="40">
        <v>2.3870108127593994</v>
      </c>
      <c r="E4" s="40">
        <v>0.47272863984107971</v>
      </c>
      <c r="F4" s="40">
        <v>0.51582694053649902</v>
      </c>
      <c r="G4" s="40">
        <v>0.47354787588119507</v>
      </c>
      <c r="H4">
        <f t="shared" ref="H4:H19" si="0">B4-1.96*E4</f>
        <v>3.7096670758724213</v>
      </c>
      <c r="I4">
        <f t="shared" ref="I4:I19" si="1">B4+1.96*E4</f>
        <v>5.5627633440494542</v>
      </c>
      <c r="J4">
        <f t="shared" ref="J4:J19" si="2">C4-1.96*F4</f>
        <v>8.9735201358795162</v>
      </c>
      <c r="K4">
        <f t="shared" ref="K4:K19" si="3">C4+1.96*F4</f>
        <v>10.995561742782593</v>
      </c>
      <c r="L4">
        <f t="shared" ref="L4:L19" si="4">D4-1.96*G4</f>
        <v>1.4588569760322572</v>
      </c>
      <c r="M4">
        <f t="shared" ref="M4:M19" si="5">D4+1.96*G4</f>
        <v>3.3151646494865417</v>
      </c>
    </row>
    <row r="5" spans="1:13" ht="15" x14ac:dyDescent="0.25">
      <c r="A5" s="11">
        <v>2007</v>
      </c>
      <c r="B5" s="40">
        <v>4.0689749717712402</v>
      </c>
      <c r="C5" s="40">
        <v>10.84916877746582</v>
      </c>
      <c r="D5" s="40">
        <v>1.8764240741729736</v>
      </c>
      <c r="E5" s="40">
        <v>0.54622811079025269</v>
      </c>
      <c r="F5" s="40">
        <v>0.61525613069534302</v>
      </c>
      <c r="G5" s="40">
        <v>0.53324544429779053</v>
      </c>
      <c r="H5">
        <f t="shared" si="0"/>
        <v>2.9983678746223452</v>
      </c>
      <c r="I5">
        <f t="shared" si="1"/>
        <v>5.1395820689201352</v>
      </c>
      <c r="J5">
        <f t="shared" si="2"/>
        <v>9.6432667613029484</v>
      </c>
      <c r="K5">
        <f t="shared" si="3"/>
        <v>12.055070793628692</v>
      </c>
      <c r="L5">
        <f t="shared" si="4"/>
        <v>0.83126300334930425</v>
      </c>
      <c r="M5">
        <f t="shared" si="5"/>
        <v>2.921585144996643</v>
      </c>
    </row>
    <row r="6" spans="1:13" ht="15" x14ac:dyDescent="0.25">
      <c r="A6" s="11">
        <v>2008</v>
      </c>
      <c r="B6" s="40">
        <v>6.1939373016357422</v>
      </c>
      <c r="C6" s="40">
        <v>13.5211181640625</v>
      </c>
      <c r="D6" s="40">
        <v>3.9724032878875732</v>
      </c>
      <c r="E6" s="40">
        <v>0.56286251544952393</v>
      </c>
      <c r="F6" s="40">
        <v>0.63745063543319702</v>
      </c>
      <c r="G6" s="40">
        <v>0.56981855630874634</v>
      </c>
      <c r="H6">
        <f t="shared" si="0"/>
        <v>5.0907267713546753</v>
      </c>
      <c r="I6">
        <f t="shared" si="1"/>
        <v>7.297147831916809</v>
      </c>
      <c r="J6">
        <f t="shared" si="2"/>
        <v>12.271714918613434</v>
      </c>
      <c r="K6">
        <f t="shared" si="3"/>
        <v>14.770521409511566</v>
      </c>
      <c r="L6">
        <f t="shared" si="4"/>
        <v>2.8555589175224307</v>
      </c>
      <c r="M6">
        <f t="shared" si="5"/>
        <v>5.0892476582527157</v>
      </c>
    </row>
    <row r="7" spans="1:13" ht="15" x14ac:dyDescent="0.25">
      <c r="A7" s="11">
        <v>2009</v>
      </c>
      <c r="B7" s="40">
        <v>7.2117104530334473</v>
      </c>
      <c r="C7" s="40">
        <v>15.14543342590332</v>
      </c>
      <c r="D7" s="40">
        <v>4.8161711692810059</v>
      </c>
      <c r="E7" s="40">
        <v>0.48494371771812439</v>
      </c>
      <c r="F7" s="40">
        <v>0.55494284629821777</v>
      </c>
      <c r="G7" s="40">
        <v>0.47194778919219971</v>
      </c>
      <c r="H7">
        <f t="shared" si="0"/>
        <v>6.2612207663059234</v>
      </c>
      <c r="I7">
        <f t="shared" si="1"/>
        <v>8.1622001397609711</v>
      </c>
      <c r="J7">
        <f t="shared" si="2"/>
        <v>14.057745447158814</v>
      </c>
      <c r="K7">
        <f t="shared" si="3"/>
        <v>16.233121404647829</v>
      </c>
      <c r="L7">
        <f t="shared" si="4"/>
        <v>3.8911535024642943</v>
      </c>
      <c r="M7">
        <f t="shared" si="5"/>
        <v>5.7411888360977175</v>
      </c>
    </row>
    <row r="8" spans="1:13" ht="15" x14ac:dyDescent="0.25">
      <c r="A8" s="11">
        <v>2010</v>
      </c>
      <c r="B8" s="40">
        <v>6.4276566505432129</v>
      </c>
      <c r="C8" s="40">
        <v>14.144144058227539</v>
      </c>
      <c r="D8" s="40">
        <v>4.040595531463623</v>
      </c>
      <c r="E8" s="40">
        <v>0.46108940243721008</v>
      </c>
      <c r="F8" s="40">
        <v>0.52594292163848877</v>
      </c>
      <c r="G8" s="40">
        <v>0.44837963581085205</v>
      </c>
      <c r="H8">
        <f t="shared" si="0"/>
        <v>5.5239214217662811</v>
      </c>
      <c r="I8">
        <f t="shared" si="1"/>
        <v>7.3313918793201447</v>
      </c>
      <c r="J8">
        <f t="shared" si="2"/>
        <v>13.113295931816101</v>
      </c>
      <c r="K8">
        <f t="shared" si="3"/>
        <v>15.174992184638977</v>
      </c>
      <c r="L8">
        <f t="shared" si="4"/>
        <v>3.1617714452743533</v>
      </c>
      <c r="M8">
        <f t="shared" si="5"/>
        <v>4.9194196176528928</v>
      </c>
    </row>
    <row r="9" spans="1:13" ht="15" x14ac:dyDescent="0.25">
      <c r="A9" s="11">
        <v>2011</v>
      </c>
      <c r="B9" s="40">
        <v>6.7642698287963867</v>
      </c>
      <c r="C9" s="40">
        <v>14.364020347595215</v>
      </c>
      <c r="D9" s="40">
        <v>4.240361213684082</v>
      </c>
      <c r="E9" s="40">
        <v>0.45599555969238281</v>
      </c>
      <c r="F9" s="40">
        <v>0.51949286460876465</v>
      </c>
      <c r="G9" s="40">
        <v>0.44277915358543396</v>
      </c>
      <c r="H9">
        <f t="shared" si="0"/>
        <v>5.8705185317993163</v>
      </c>
      <c r="I9">
        <f t="shared" si="1"/>
        <v>7.6580211257934572</v>
      </c>
      <c r="J9">
        <f t="shared" si="2"/>
        <v>13.345814332962036</v>
      </c>
      <c r="K9">
        <f t="shared" si="3"/>
        <v>15.382226362228394</v>
      </c>
      <c r="L9">
        <f t="shared" si="4"/>
        <v>3.3725140726566316</v>
      </c>
      <c r="M9">
        <f t="shared" si="5"/>
        <v>5.1082083547115325</v>
      </c>
    </row>
    <row r="10" spans="1:13" ht="15" x14ac:dyDescent="0.25">
      <c r="A10" s="11">
        <v>2012</v>
      </c>
      <c r="B10" s="40">
        <v>6.2310066223144531</v>
      </c>
      <c r="C10" s="40">
        <v>13.313253402709961</v>
      </c>
      <c r="D10" s="40">
        <v>3.7723312377929688</v>
      </c>
      <c r="E10" s="40">
        <v>0.45669847726821899</v>
      </c>
      <c r="F10" s="40">
        <v>0.51398640871047974</v>
      </c>
      <c r="G10" s="40">
        <v>0.45675563812255859</v>
      </c>
      <c r="H10">
        <f t="shared" si="0"/>
        <v>5.3358776068687437</v>
      </c>
      <c r="I10">
        <f t="shared" si="1"/>
        <v>7.1261356377601626</v>
      </c>
      <c r="J10">
        <f t="shared" si="2"/>
        <v>12.305840041637421</v>
      </c>
      <c r="K10">
        <f t="shared" si="3"/>
        <v>14.320666763782501</v>
      </c>
      <c r="L10">
        <f t="shared" si="4"/>
        <v>2.8770901870727537</v>
      </c>
      <c r="M10">
        <f t="shared" si="5"/>
        <v>4.6675722885131838</v>
      </c>
    </row>
    <row r="11" spans="1:13" ht="15" x14ac:dyDescent="0.25">
      <c r="A11" s="11">
        <v>2013</v>
      </c>
      <c r="B11" s="40">
        <v>8.0154380798339844</v>
      </c>
      <c r="C11" s="40">
        <v>15.238676071166992</v>
      </c>
      <c r="D11" s="40">
        <v>5.6495976448059082</v>
      </c>
      <c r="E11" s="40">
        <v>0.48340576887130737</v>
      </c>
      <c r="F11" s="40">
        <v>0.5379759669303894</v>
      </c>
      <c r="G11" s="40">
        <v>0.47182062268257141</v>
      </c>
      <c r="H11">
        <f t="shared" si="0"/>
        <v>7.0679627728462222</v>
      </c>
      <c r="I11">
        <f t="shared" si="1"/>
        <v>8.9629133868217465</v>
      </c>
      <c r="J11">
        <f t="shared" si="2"/>
        <v>14.184243175983429</v>
      </c>
      <c r="K11">
        <f t="shared" si="3"/>
        <v>16.293108966350555</v>
      </c>
      <c r="L11">
        <f t="shared" si="4"/>
        <v>4.7248292243480687</v>
      </c>
      <c r="M11">
        <f t="shared" si="5"/>
        <v>6.5743660652637477</v>
      </c>
    </row>
    <row r="12" spans="1:13" ht="15" x14ac:dyDescent="0.25">
      <c r="A12" s="11">
        <v>2014</v>
      </c>
      <c r="B12" s="40">
        <v>0.91793817281723022</v>
      </c>
      <c r="C12" s="40">
        <v>7.8930020332336426</v>
      </c>
      <c r="D12" s="40">
        <v>-1.3110506534576416</v>
      </c>
      <c r="E12" s="40">
        <v>0.48889622092247009</v>
      </c>
      <c r="F12" s="40">
        <v>0.55949008464813232</v>
      </c>
      <c r="G12" s="40">
        <v>0.47431650757789612</v>
      </c>
      <c r="H12">
        <f t="shared" si="0"/>
        <v>-4.0298420190811091E-2</v>
      </c>
      <c r="I12">
        <f t="shared" si="1"/>
        <v>1.8761747658252714</v>
      </c>
      <c r="J12">
        <f t="shared" si="2"/>
        <v>6.7964014673233031</v>
      </c>
      <c r="K12">
        <f t="shared" si="3"/>
        <v>8.9896025991439821</v>
      </c>
      <c r="L12">
        <f t="shared" si="4"/>
        <v>-2.2407110083103179</v>
      </c>
      <c r="M12">
        <f t="shared" si="5"/>
        <v>-0.38139029860496521</v>
      </c>
    </row>
    <row r="13" spans="1:13" ht="15" x14ac:dyDescent="0.25">
      <c r="A13" s="11">
        <v>2015</v>
      </c>
      <c r="B13" s="40">
        <v>1.3129433393478394</v>
      </c>
      <c r="C13" s="40">
        <v>9.482111930847168</v>
      </c>
      <c r="D13" s="40">
        <v>-1.313233494758606</v>
      </c>
      <c r="E13" s="40">
        <v>0.47177383303642273</v>
      </c>
      <c r="F13" s="40">
        <v>0.54545176029205322</v>
      </c>
      <c r="G13" s="40">
        <v>0.46201756596565247</v>
      </c>
      <c r="H13">
        <f t="shared" si="0"/>
        <v>0.38826662659645084</v>
      </c>
      <c r="I13">
        <f t="shared" si="1"/>
        <v>2.2376200520992278</v>
      </c>
      <c r="J13">
        <f t="shared" si="2"/>
        <v>8.413026480674743</v>
      </c>
      <c r="K13">
        <f t="shared" si="3"/>
        <v>10.551197381019593</v>
      </c>
      <c r="L13">
        <f t="shared" si="4"/>
        <v>-2.2187879240512847</v>
      </c>
      <c r="M13">
        <f t="shared" si="5"/>
        <v>-0.40767906546592714</v>
      </c>
    </row>
    <row r="14" spans="1:13" ht="15" x14ac:dyDescent="0.25">
      <c r="A14" s="11">
        <v>2016</v>
      </c>
      <c r="B14" s="40">
        <v>1.3536572456359863</v>
      </c>
      <c r="C14" s="40">
        <v>9.5413303375244141</v>
      </c>
      <c r="D14" s="40">
        <v>-1.7872147560119629</v>
      </c>
      <c r="E14" s="40">
        <v>0.54497408866882324</v>
      </c>
      <c r="F14" s="40">
        <v>0.62558358907699585</v>
      </c>
      <c r="G14" s="40">
        <v>0.53959232568740845</v>
      </c>
      <c r="H14">
        <f t="shared" si="0"/>
        <v>0.28550803184509288</v>
      </c>
      <c r="I14">
        <f t="shared" si="1"/>
        <v>2.4218064594268798</v>
      </c>
      <c r="J14">
        <f t="shared" si="2"/>
        <v>8.3151865029335017</v>
      </c>
      <c r="K14">
        <f t="shared" si="3"/>
        <v>10.767474172115326</v>
      </c>
      <c r="L14">
        <f t="shared" si="4"/>
        <v>-2.8448157143592834</v>
      </c>
      <c r="M14">
        <f t="shared" si="5"/>
        <v>-0.72961379766464241</v>
      </c>
    </row>
    <row r="15" spans="1:13" ht="15" x14ac:dyDescent="0.25">
      <c r="A15" s="11">
        <v>2017</v>
      </c>
      <c r="B15" s="40">
        <v>0.26278910040855408</v>
      </c>
      <c r="C15" s="40">
        <v>9.7170867919921875</v>
      </c>
      <c r="D15" s="40">
        <v>-2.7187328338623047</v>
      </c>
      <c r="E15" s="40">
        <v>0.53811711072921753</v>
      </c>
      <c r="F15" s="40">
        <v>0.62218862771987915</v>
      </c>
      <c r="G15" s="40">
        <v>0.53399956226348877</v>
      </c>
      <c r="H15">
        <f t="shared" si="0"/>
        <v>-0.79192043662071221</v>
      </c>
      <c r="I15">
        <f t="shared" si="1"/>
        <v>1.3174986374378204</v>
      </c>
      <c r="J15">
        <f t="shared" si="2"/>
        <v>8.4975970816612243</v>
      </c>
      <c r="K15">
        <f t="shared" si="3"/>
        <v>10.936576502323151</v>
      </c>
      <c r="L15">
        <f t="shared" si="4"/>
        <v>-3.7653719758987427</v>
      </c>
      <c r="M15">
        <f t="shared" si="5"/>
        <v>-1.6720936918258666</v>
      </c>
    </row>
    <row r="16" spans="1:13" ht="15" x14ac:dyDescent="0.25">
      <c r="A16" s="11">
        <v>2018</v>
      </c>
      <c r="B16" s="40">
        <v>-1.0777007341384888</v>
      </c>
      <c r="C16" s="40">
        <v>8.4604835510253906</v>
      </c>
      <c r="D16" s="40">
        <v>-3.4120304584503174</v>
      </c>
      <c r="E16" s="40">
        <v>0.56741392612457275</v>
      </c>
      <c r="F16" s="40">
        <v>0.64392566680908203</v>
      </c>
      <c r="G16" s="40">
        <v>0.55479127168655396</v>
      </c>
      <c r="H16">
        <f t="shared" si="0"/>
        <v>-2.1898320293426514</v>
      </c>
      <c r="I16">
        <f t="shared" si="1"/>
        <v>3.4430561065673881E-2</v>
      </c>
      <c r="J16">
        <f t="shared" si="2"/>
        <v>7.19838924407959</v>
      </c>
      <c r="K16">
        <f t="shared" si="3"/>
        <v>9.7225778579711921</v>
      </c>
      <c r="L16">
        <f t="shared" si="4"/>
        <v>-4.4994213509559629</v>
      </c>
      <c r="M16">
        <f t="shared" si="5"/>
        <v>-2.3246395659446719</v>
      </c>
    </row>
    <row r="17" spans="1:13" ht="15" x14ac:dyDescent="0.25">
      <c r="A17" s="11">
        <v>2019</v>
      </c>
      <c r="B17" s="40">
        <v>3.752434253692627</v>
      </c>
      <c r="C17" s="40">
        <v>14.346290588378906</v>
      </c>
      <c r="D17" s="40">
        <v>1.6130795478820801</v>
      </c>
      <c r="E17" s="40">
        <v>0.62153059244155884</v>
      </c>
      <c r="F17" s="40">
        <v>0.71092385053634644</v>
      </c>
      <c r="G17" s="40">
        <v>0.60539025068283081</v>
      </c>
      <c r="H17">
        <f t="shared" si="0"/>
        <v>2.5342342925071719</v>
      </c>
      <c r="I17">
        <f t="shared" si="1"/>
        <v>4.970634214878082</v>
      </c>
      <c r="J17">
        <f t="shared" si="2"/>
        <v>12.952879841327668</v>
      </c>
      <c r="K17">
        <f t="shared" si="3"/>
        <v>15.739701335430144</v>
      </c>
      <c r="L17">
        <f t="shared" si="4"/>
        <v>0.42651465654373166</v>
      </c>
      <c r="M17">
        <f t="shared" si="5"/>
        <v>2.7996444392204287</v>
      </c>
    </row>
    <row r="18" spans="1:13" ht="15" x14ac:dyDescent="0.25">
      <c r="A18" s="11">
        <v>2020</v>
      </c>
      <c r="B18" s="40">
        <v>2.5319085121154785</v>
      </c>
      <c r="C18" s="40">
        <v>12.983152389526367</v>
      </c>
      <c r="D18" s="40">
        <v>0.27999234199523926</v>
      </c>
      <c r="E18" s="40">
        <v>0.78395050764083862</v>
      </c>
      <c r="F18" s="40">
        <v>0.89677971601486206</v>
      </c>
      <c r="G18" s="40">
        <v>0.79601317644119263</v>
      </c>
      <c r="H18">
        <f t="shared" si="0"/>
        <v>0.99536551713943489</v>
      </c>
      <c r="I18">
        <f t="shared" si="1"/>
        <v>4.0684515070915221</v>
      </c>
      <c r="J18">
        <f t="shared" si="2"/>
        <v>11.225464146137238</v>
      </c>
      <c r="K18">
        <f t="shared" si="3"/>
        <v>14.740840632915496</v>
      </c>
      <c r="L18">
        <f t="shared" si="4"/>
        <v>-1.2801934838294982</v>
      </c>
      <c r="M18">
        <f t="shared" si="5"/>
        <v>1.8401781678199767</v>
      </c>
    </row>
    <row r="19" spans="1:13" ht="15" x14ac:dyDescent="0.25">
      <c r="A19" s="11">
        <v>2021</v>
      </c>
      <c r="B19" s="40">
        <v>-3.2572236061096191</v>
      </c>
      <c r="C19" s="40">
        <v>6.4874396324157715</v>
      </c>
      <c r="D19" s="40">
        <v>-5.4147005081176758</v>
      </c>
      <c r="E19" s="40">
        <v>0.57513147592544556</v>
      </c>
      <c r="F19" s="40">
        <v>0.65393000841140747</v>
      </c>
      <c r="G19" s="40">
        <v>0.59065353870391846</v>
      </c>
      <c r="H19">
        <f t="shared" si="0"/>
        <v>-4.3844812989234923</v>
      </c>
      <c r="I19">
        <f t="shared" si="1"/>
        <v>-2.129965913295746</v>
      </c>
      <c r="J19">
        <f t="shared" si="2"/>
        <v>5.2057368159294128</v>
      </c>
      <c r="K19">
        <f t="shared" si="3"/>
        <v>7.7691424489021301</v>
      </c>
      <c r="L19">
        <f t="shared" si="4"/>
        <v>-6.5723814439773562</v>
      </c>
      <c r="M19">
        <f t="shared" si="5"/>
        <v>-4.2570195722579953</v>
      </c>
    </row>
    <row r="41" spans="3:3" x14ac:dyDescent="0.2">
      <c r="C41" t="s">
        <v>144</v>
      </c>
    </row>
    <row r="42" spans="3:3" x14ac:dyDescent="0.2">
      <c r="C42" t="s">
        <v>118</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ED91C-E781-4414-B085-F0CD580B83F9}">
  <dimension ref="A1:F26"/>
  <sheetViews>
    <sheetView workbookViewId="0">
      <selection activeCell="G33" sqref="G33"/>
    </sheetView>
  </sheetViews>
  <sheetFormatPr defaultRowHeight="14.25" x14ac:dyDescent="0.2"/>
  <sheetData>
    <row r="1" spans="1:4" ht="15" x14ac:dyDescent="0.25">
      <c r="A1" s="12" t="s">
        <v>149</v>
      </c>
    </row>
    <row r="2" spans="1:4" ht="15" x14ac:dyDescent="0.25">
      <c r="A2" s="12" t="s">
        <v>26</v>
      </c>
      <c r="B2" s="12" t="s">
        <v>72</v>
      </c>
      <c r="C2" s="12" t="s">
        <v>71</v>
      </c>
      <c r="D2" s="12" t="s">
        <v>145</v>
      </c>
    </row>
    <row r="3" spans="1:4" x14ac:dyDescent="0.2">
      <c r="A3">
        <v>10</v>
      </c>
      <c r="B3">
        <v>1.2266666666666666</v>
      </c>
      <c r="C3">
        <v>1.1193693693693691</v>
      </c>
      <c r="D3">
        <v>1.143658810325477</v>
      </c>
    </row>
    <row r="4" spans="1:4" x14ac:dyDescent="0.2">
      <c r="A4">
        <v>20</v>
      </c>
      <c r="B4">
        <v>1.3029999999999999</v>
      </c>
      <c r="C4">
        <v>1.1896929824561404</v>
      </c>
      <c r="D4">
        <v>1.1863157894736842</v>
      </c>
    </row>
    <row r="5" spans="1:4" x14ac:dyDescent="0.2">
      <c r="A5">
        <v>30</v>
      </c>
      <c r="B5">
        <v>1.3318505338078293</v>
      </c>
      <c r="C5">
        <v>1.2518134715025906</v>
      </c>
      <c r="D5">
        <v>1.2546161321671527</v>
      </c>
    </row>
    <row r="6" spans="1:4" x14ac:dyDescent="0.2">
      <c r="A6">
        <v>40</v>
      </c>
      <c r="B6">
        <v>1.3257097791798107</v>
      </c>
      <c r="C6">
        <v>1.3336566440349176</v>
      </c>
      <c r="D6">
        <v>1.2901824500434405</v>
      </c>
    </row>
    <row r="7" spans="1:4" x14ac:dyDescent="0.2">
      <c r="A7">
        <v>50</v>
      </c>
      <c r="B7">
        <v>1.3321727019498608</v>
      </c>
      <c r="C7">
        <v>1.3673647469458987</v>
      </c>
      <c r="D7">
        <v>1.2920830130668715</v>
      </c>
    </row>
    <row r="8" spans="1:4" x14ac:dyDescent="0.2">
      <c r="A8">
        <v>60</v>
      </c>
      <c r="B8">
        <v>1.2696019300361883</v>
      </c>
      <c r="C8">
        <v>1.3828967642526964</v>
      </c>
      <c r="D8">
        <v>1.2947860962566844</v>
      </c>
    </row>
    <row r="9" spans="1:4" x14ac:dyDescent="0.2">
      <c r="A9">
        <v>70</v>
      </c>
      <c r="B9">
        <v>1.1970393057682491</v>
      </c>
      <c r="C9">
        <v>1.3476536682088565</v>
      </c>
      <c r="D9">
        <v>1.2212837837837838</v>
      </c>
    </row>
    <row r="10" spans="1:4" x14ac:dyDescent="0.2">
      <c r="A10">
        <v>80</v>
      </c>
      <c r="B10">
        <v>1.1183063511830635</v>
      </c>
      <c r="C10">
        <v>1.2394666666666665</v>
      </c>
      <c r="D10">
        <v>1.1162260711030081</v>
      </c>
    </row>
    <row r="11" spans="1:4" x14ac:dyDescent="0.2">
      <c r="A11">
        <v>90</v>
      </c>
      <c r="B11">
        <v>1.0021426385062748</v>
      </c>
      <c r="C11">
        <v>1.0652003142183817</v>
      </c>
      <c r="D11">
        <v>0.97590361445783136</v>
      </c>
    </row>
    <row r="25" spans="6:6" x14ac:dyDescent="0.2">
      <c r="F25" t="s">
        <v>31</v>
      </c>
    </row>
    <row r="26" spans="6:6" x14ac:dyDescent="0.2">
      <c r="F26" t="s">
        <v>146</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8C672-BA3D-4D93-8EC2-2031C78E7D20}">
  <dimension ref="A1:F25"/>
  <sheetViews>
    <sheetView workbookViewId="0">
      <selection activeCell="F24" sqref="F24:F25"/>
    </sheetView>
  </sheetViews>
  <sheetFormatPr defaultRowHeight="14.25" x14ac:dyDescent="0.2"/>
  <sheetData>
    <row r="1" spans="1:3" ht="15" x14ac:dyDescent="0.25">
      <c r="A1" s="12" t="s">
        <v>10</v>
      </c>
    </row>
    <row r="2" spans="1:3" x14ac:dyDescent="0.2">
      <c r="A2" t="s">
        <v>4</v>
      </c>
      <c r="B2" t="s">
        <v>5</v>
      </c>
      <c r="C2" t="s">
        <v>6</v>
      </c>
    </row>
    <row r="3" spans="1:3" x14ac:dyDescent="0.2">
      <c r="A3">
        <v>0</v>
      </c>
      <c r="B3">
        <v>-108201.2867</v>
      </c>
      <c r="C3">
        <v>-385706.9069</v>
      </c>
    </row>
    <row r="4" spans="1:3" x14ac:dyDescent="0.2">
      <c r="A4">
        <v>1</v>
      </c>
      <c r="B4">
        <v>-85484.512889999998</v>
      </c>
      <c r="C4">
        <v>-364121.43569999997</v>
      </c>
    </row>
    <row r="5" spans="1:3" x14ac:dyDescent="0.2">
      <c r="A5">
        <v>2</v>
      </c>
      <c r="B5">
        <v>-62767.739110000002</v>
      </c>
      <c r="C5">
        <v>-342535.9645</v>
      </c>
    </row>
    <row r="6" spans="1:3" x14ac:dyDescent="0.2">
      <c r="A6">
        <v>3</v>
      </c>
      <c r="B6">
        <v>-40050.965329999999</v>
      </c>
      <c r="C6">
        <v>-320950.49329999997</v>
      </c>
    </row>
    <row r="7" spans="1:3" x14ac:dyDescent="0.2">
      <c r="A7">
        <v>4</v>
      </c>
      <c r="B7">
        <v>-17334.19154</v>
      </c>
      <c r="C7">
        <v>-299365.02220000001</v>
      </c>
    </row>
    <row r="8" spans="1:3" x14ac:dyDescent="0.2">
      <c r="A8">
        <v>4.7630569249999999</v>
      </c>
      <c r="B8">
        <v>0</v>
      </c>
      <c r="C8">
        <v>-282894.07890000002</v>
      </c>
    </row>
    <row r="9" spans="1:3" x14ac:dyDescent="0.2">
      <c r="A9">
        <v>5</v>
      </c>
      <c r="B9">
        <v>5382.5822410000001</v>
      </c>
      <c r="C9">
        <v>-277779.55099999998</v>
      </c>
    </row>
    <row r="10" spans="1:3" x14ac:dyDescent="0.2">
      <c r="A10">
        <v>6</v>
      </c>
      <c r="B10">
        <v>28099.356019999999</v>
      </c>
      <c r="C10">
        <v>-256194.07980000001</v>
      </c>
    </row>
    <row r="11" spans="1:3" x14ac:dyDescent="0.2">
      <c r="A11">
        <v>7</v>
      </c>
      <c r="B11">
        <v>50816.129809999999</v>
      </c>
      <c r="C11">
        <v>-234608.60860000001</v>
      </c>
    </row>
    <row r="12" spans="1:3" x14ac:dyDescent="0.2">
      <c r="A12">
        <v>8</v>
      </c>
      <c r="B12">
        <v>73532.903590000002</v>
      </c>
      <c r="C12">
        <v>-213023.13740000001</v>
      </c>
    </row>
    <row r="13" spans="1:3" x14ac:dyDescent="0.2">
      <c r="A13">
        <v>9</v>
      </c>
      <c r="B13">
        <v>96249.677370000005</v>
      </c>
      <c r="C13">
        <v>-191437.66620000001</v>
      </c>
    </row>
    <row r="14" spans="1:3" x14ac:dyDescent="0.2">
      <c r="A14">
        <v>10</v>
      </c>
      <c r="B14">
        <v>118966.4512</v>
      </c>
      <c r="C14">
        <v>-169852.2</v>
      </c>
    </row>
    <row r="15" spans="1:3" x14ac:dyDescent="0.2">
      <c r="A15">
        <v>11</v>
      </c>
      <c r="B15">
        <v>141683.2249</v>
      </c>
      <c r="C15">
        <v>-148266.70000000001</v>
      </c>
    </row>
    <row r="16" spans="1:3" x14ac:dyDescent="0.2">
      <c r="A16">
        <v>12</v>
      </c>
      <c r="B16">
        <v>164399.9987</v>
      </c>
      <c r="C16">
        <v>-126681.3</v>
      </c>
    </row>
    <row r="17" spans="1:6" x14ac:dyDescent="0.2">
      <c r="A17">
        <v>13</v>
      </c>
      <c r="B17">
        <v>187116.77249999999</v>
      </c>
      <c r="C17">
        <v>-105095.8</v>
      </c>
    </row>
    <row r="18" spans="1:6" x14ac:dyDescent="0.2">
      <c r="A18">
        <v>14</v>
      </c>
      <c r="B18">
        <v>209833.54629999999</v>
      </c>
      <c r="C18">
        <v>-83510.3</v>
      </c>
    </row>
    <row r="19" spans="1:6" x14ac:dyDescent="0.2">
      <c r="A19">
        <v>15</v>
      </c>
      <c r="B19">
        <v>232550.32010000001</v>
      </c>
      <c r="C19">
        <v>-61924.800000000003</v>
      </c>
    </row>
    <row r="20" spans="1:6" x14ac:dyDescent="0.2">
      <c r="A20">
        <v>16</v>
      </c>
      <c r="B20">
        <v>255267.09390000001</v>
      </c>
      <c r="C20">
        <v>-40339.4</v>
      </c>
    </row>
    <row r="21" spans="1:6" x14ac:dyDescent="0.2">
      <c r="A21">
        <v>17</v>
      </c>
      <c r="B21">
        <v>277983.8676</v>
      </c>
      <c r="C21">
        <v>-18753.900000000001</v>
      </c>
    </row>
    <row r="22" spans="1:6" x14ac:dyDescent="0.2">
      <c r="A22">
        <v>17.86882035</v>
      </c>
      <c r="B22">
        <v>297720.663</v>
      </c>
      <c r="C22">
        <v>0</v>
      </c>
    </row>
    <row r="23" spans="1:6" x14ac:dyDescent="0.2">
      <c r="A23">
        <v>18</v>
      </c>
      <c r="B23">
        <v>300700.64140000002</v>
      </c>
      <c r="C23">
        <v>2831.6</v>
      </c>
    </row>
    <row r="24" spans="1:6" x14ac:dyDescent="0.2">
      <c r="A24">
        <v>19</v>
      </c>
      <c r="B24">
        <v>323417.41519999999</v>
      </c>
      <c r="C24">
        <v>24417.045709999999</v>
      </c>
      <c r="F24" t="s">
        <v>24</v>
      </c>
    </row>
    <row r="25" spans="1:6" x14ac:dyDescent="0.2">
      <c r="A25">
        <v>20</v>
      </c>
      <c r="B25">
        <v>346134.18900000001</v>
      </c>
      <c r="C25">
        <v>46002.5</v>
      </c>
      <c r="F25" t="s">
        <v>23</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DAAA1-0FF8-458E-99B7-B90B983E8B8D}">
  <dimension ref="A1:E22"/>
  <sheetViews>
    <sheetView workbookViewId="0">
      <selection activeCell="H31" sqref="H31"/>
    </sheetView>
  </sheetViews>
  <sheetFormatPr defaultRowHeight="14.25" x14ac:dyDescent="0.2"/>
  <sheetData>
    <row r="1" spans="1:3" ht="15" x14ac:dyDescent="0.25">
      <c r="A1" s="12" t="s">
        <v>150</v>
      </c>
    </row>
    <row r="2" spans="1:3" x14ac:dyDescent="0.2">
      <c r="A2" t="s">
        <v>26</v>
      </c>
      <c r="B2" t="s">
        <v>71</v>
      </c>
      <c r="C2" t="s">
        <v>72</v>
      </c>
    </row>
    <row r="3" spans="1:3" x14ac:dyDescent="0.2">
      <c r="A3">
        <v>10</v>
      </c>
      <c r="B3">
        <v>0.13996778100000001</v>
      </c>
      <c r="C3">
        <v>0.14912410000000001</v>
      </c>
    </row>
    <row r="4" spans="1:3" x14ac:dyDescent="0.2">
      <c r="A4">
        <v>20</v>
      </c>
      <c r="B4">
        <v>0.13655300300000001</v>
      </c>
      <c r="C4">
        <v>9.1988122000000005E-2</v>
      </c>
    </row>
    <row r="5" spans="1:3" x14ac:dyDescent="0.2">
      <c r="A5">
        <v>30</v>
      </c>
      <c r="B5">
        <v>0.137690124</v>
      </c>
      <c r="C5">
        <v>4.2894478999999999E-2</v>
      </c>
    </row>
    <row r="6" spans="1:3" x14ac:dyDescent="0.2">
      <c r="A6">
        <v>40</v>
      </c>
      <c r="B6">
        <v>0.11739490700000001</v>
      </c>
      <c r="C6">
        <v>2.0201340000000002E-2</v>
      </c>
    </row>
    <row r="7" spans="1:3" x14ac:dyDescent="0.2">
      <c r="A7">
        <v>50</v>
      </c>
      <c r="B7">
        <v>0.09</v>
      </c>
      <c r="C7">
        <v>-0.01</v>
      </c>
    </row>
    <row r="8" spans="1:3" x14ac:dyDescent="0.2">
      <c r="A8">
        <v>60</v>
      </c>
      <c r="B8">
        <v>6.5026839000000003E-2</v>
      </c>
      <c r="C8">
        <v>-4.1130219000000003E-2</v>
      </c>
    </row>
    <row r="9" spans="1:3" x14ac:dyDescent="0.2">
      <c r="A9">
        <v>70</v>
      </c>
      <c r="B9">
        <v>3.8731232999999997E-2</v>
      </c>
      <c r="C9">
        <v>-6.0117113E-2</v>
      </c>
    </row>
    <row r="10" spans="1:3" x14ac:dyDescent="0.2">
      <c r="A10">
        <v>80</v>
      </c>
      <c r="B10">
        <v>-3.9920110000000002E-3</v>
      </c>
      <c r="C10">
        <v>-8.8806499999999997E-2</v>
      </c>
    </row>
    <row r="11" spans="1:3" x14ac:dyDescent="0.2">
      <c r="A11">
        <v>90</v>
      </c>
      <c r="B11">
        <v>-7.6883653999999996E-2</v>
      </c>
      <c r="C11">
        <v>-0.108633856</v>
      </c>
    </row>
    <row r="22" spans="5:5" x14ac:dyDescent="0.2">
      <c r="E22" t="s">
        <v>147</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FF980-2CBA-4BBB-A20D-C63F563EAE0E}">
  <dimension ref="A1:F25"/>
  <sheetViews>
    <sheetView tabSelected="1" workbookViewId="0">
      <selection activeCell="E30" sqref="E30"/>
    </sheetView>
  </sheetViews>
  <sheetFormatPr defaultRowHeight="14.25" x14ac:dyDescent="0.2"/>
  <cols>
    <col min="2" max="2" width="19.5" customWidth="1"/>
  </cols>
  <sheetData>
    <row r="1" spans="1:5" ht="15" x14ac:dyDescent="0.25">
      <c r="A1" s="12" t="s">
        <v>148</v>
      </c>
    </row>
    <row r="2" spans="1:5" x14ac:dyDescent="0.2">
      <c r="A2" t="s">
        <v>131</v>
      </c>
      <c r="B2" t="s">
        <v>132</v>
      </c>
      <c r="C2" t="s">
        <v>133</v>
      </c>
      <c r="D2" t="s">
        <v>134</v>
      </c>
      <c r="E2" t="s">
        <v>135</v>
      </c>
    </row>
    <row r="3" spans="1:5" x14ac:dyDescent="0.2">
      <c r="A3" s="40">
        <v>2005</v>
      </c>
      <c r="B3" s="41">
        <v>4.2173966765403748E-2</v>
      </c>
      <c r="C3" s="41">
        <v>4.0009856224060059E-2</v>
      </c>
      <c r="D3" s="38">
        <v>0</v>
      </c>
      <c r="E3" s="38">
        <v>6.5802663564682007E-2</v>
      </c>
    </row>
    <row r="4" spans="1:5" x14ac:dyDescent="0.2">
      <c r="A4" s="40">
        <v>2006</v>
      </c>
      <c r="B4" s="41">
        <v>4.1697796434164047E-2</v>
      </c>
      <c r="C4" s="41">
        <v>4.0008507668972015E-2</v>
      </c>
      <c r="D4" s="38">
        <v>0</v>
      </c>
      <c r="E4" s="38">
        <v>6.6830992698669434E-2</v>
      </c>
    </row>
    <row r="5" spans="1:5" x14ac:dyDescent="0.2">
      <c r="A5" s="40">
        <v>2007</v>
      </c>
      <c r="B5" s="41">
        <v>4.1080106049776077E-2</v>
      </c>
      <c r="C5" s="41">
        <v>3.9996612817049026E-2</v>
      </c>
      <c r="D5" s="38">
        <v>0</v>
      </c>
      <c r="E5" s="38">
        <v>6.9455705583095551E-2</v>
      </c>
    </row>
    <row r="6" spans="1:5" x14ac:dyDescent="0.2">
      <c r="A6" s="40">
        <v>2008</v>
      </c>
      <c r="B6" s="41">
        <v>4.3428454548120499E-2</v>
      </c>
      <c r="C6" s="41">
        <v>4.0004704147577286E-2</v>
      </c>
      <c r="D6" s="38">
        <v>0</v>
      </c>
      <c r="E6" s="38">
        <v>7.1144945919513702E-2</v>
      </c>
    </row>
    <row r="7" spans="1:5" x14ac:dyDescent="0.2">
      <c r="A7" s="40">
        <v>2009</v>
      </c>
      <c r="B7" s="41">
        <v>4.2090725153684616E-2</v>
      </c>
      <c r="C7" s="41">
        <v>4.0003590285778046E-2</v>
      </c>
      <c r="D7" s="38">
        <v>0</v>
      </c>
      <c r="E7" s="38">
        <v>7.0770576596260071E-2</v>
      </c>
    </row>
    <row r="8" spans="1:5" x14ac:dyDescent="0.2">
      <c r="A8" s="40">
        <v>2010</v>
      </c>
      <c r="B8" s="41">
        <v>4.1859816759824753E-2</v>
      </c>
      <c r="C8" s="41">
        <v>3.9999999105930328E-2</v>
      </c>
      <c r="D8" s="38">
        <v>0</v>
      </c>
      <c r="E8" s="38">
        <v>7.2000205516815186E-2</v>
      </c>
    </row>
    <row r="9" spans="1:5" x14ac:dyDescent="0.2">
      <c r="A9" s="40">
        <v>2011</v>
      </c>
      <c r="B9" s="41">
        <v>4.1435636579990387E-2</v>
      </c>
      <c r="C9" s="41">
        <v>3.9997443556785583E-2</v>
      </c>
      <c r="D9" s="38">
        <v>0</v>
      </c>
      <c r="E9" s="38">
        <v>7.2375215590000153E-2</v>
      </c>
    </row>
    <row r="10" spans="1:5" x14ac:dyDescent="0.2">
      <c r="A10" s="40">
        <v>2012</v>
      </c>
      <c r="B10" s="41">
        <v>4.296121746301651E-2</v>
      </c>
      <c r="C10" s="41">
        <v>4.0001660585403442E-2</v>
      </c>
      <c r="D10" s="38">
        <v>0</v>
      </c>
      <c r="E10" s="38">
        <v>7.7153109014034271E-2</v>
      </c>
    </row>
    <row r="11" spans="1:5" x14ac:dyDescent="0.2">
      <c r="A11" s="40">
        <v>2013</v>
      </c>
      <c r="B11" s="41">
        <v>4.4071316719055176E-2</v>
      </c>
      <c r="C11" s="41">
        <v>4.0001954883337021E-2</v>
      </c>
      <c r="D11" s="38">
        <v>0</v>
      </c>
      <c r="E11" s="38">
        <v>8.0306746065616608E-2</v>
      </c>
    </row>
    <row r="12" spans="1:5" x14ac:dyDescent="0.2">
      <c r="A12" s="40">
        <v>2014</v>
      </c>
      <c r="B12" s="41">
        <v>3.6220557987689972E-2</v>
      </c>
      <c r="C12" s="41">
        <v>2.9995109885931015E-2</v>
      </c>
      <c r="D12" s="38">
        <v>0</v>
      </c>
      <c r="E12" s="38">
        <v>7.5114257633686066E-2</v>
      </c>
    </row>
    <row r="13" spans="1:5" x14ac:dyDescent="0.2">
      <c r="A13" s="40">
        <v>2015</v>
      </c>
      <c r="B13" s="41">
        <v>3.3062700182199478E-2</v>
      </c>
      <c r="C13" s="41">
        <v>2.4002142250537872E-2</v>
      </c>
      <c r="D13" s="38">
        <v>3.6217949818819761E-3</v>
      </c>
      <c r="E13" s="38">
        <v>7.4075371026992798E-2</v>
      </c>
    </row>
    <row r="14" spans="1:5" x14ac:dyDescent="0.2">
      <c r="A14" s="40">
        <v>2016</v>
      </c>
      <c r="B14" s="41">
        <v>3.2347805798053741E-2</v>
      </c>
      <c r="C14" s="41">
        <v>2.1878398954868317E-2</v>
      </c>
      <c r="D14" s="38">
        <v>3.5120057873427868E-3</v>
      </c>
      <c r="E14" s="38">
        <v>7.5300224125385284E-2</v>
      </c>
    </row>
    <row r="15" spans="1:5" x14ac:dyDescent="0.2">
      <c r="A15" s="40">
        <v>2017</v>
      </c>
      <c r="B15" s="41">
        <v>3.0695071443915367E-2</v>
      </c>
      <c r="C15" s="41">
        <v>1.8485544249415398E-2</v>
      </c>
      <c r="D15" s="38">
        <v>4.3693832121789455E-3</v>
      </c>
      <c r="E15" s="38">
        <v>7.3985256254673004E-2</v>
      </c>
    </row>
    <row r="16" spans="1:5" x14ac:dyDescent="0.2">
      <c r="A16" s="40">
        <v>2018</v>
      </c>
      <c r="B16" s="41">
        <v>3.5703685134649277E-2</v>
      </c>
      <c r="C16" s="41">
        <v>2.478431910276413E-2</v>
      </c>
      <c r="D16" s="38">
        <v>1.0405217297375202E-2</v>
      </c>
      <c r="E16" s="38">
        <v>7.3996700346469879E-2</v>
      </c>
    </row>
    <row r="17" spans="1:6" x14ac:dyDescent="0.2">
      <c r="A17" s="40">
        <v>2019</v>
      </c>
      <c r="B17" s="41">
        <v>4.3487098067998886E-2</v>
      </c>
      <c r="C17" s="41">
        <v>3.8193807005882263E-2</v>
      </c>
      <c r="D17" s="38">
        <v>1.960703544318676E-2</v>
      </c>
      <c r="E17" s="38">
        <v>7.5356155633926392E-2</v>
      </c>
    </row>
    <row r="18" spans="1:6" x14ac:dyDescent="0.2">
      <c r="A18" s="40">
        <v>2020</v>
      </c>
      <c r="B18" s="41">
        <v>4.5901056379079819E-2</v>
      </c>
      <c r="C18" s="41">
        <v>3.9795573800802231E-2</v>
      </c>
      <c r="D18" s="38">
        <v>2.047065831720829E-2</v>
      </c>
      <c r="E18" s="38">
        <v>8.000713586807251E-2</v>
      </c>
    </row>
    <row r="19" spans="1:6" x14ac:dyDescent="0.2">
      <c r="A19" s="40">
        <v>2021</v>
      </c>
      <c r="B19" s="41">
        <v>3.9013389497995377E-2</v>
      </c>
      <c r="C19" s="41">
        <v>3.5155586898326874E-2</v>
      </c>
      <c r="D19" s="38">
        <v>1.5049570240080357E-2</v>
      </c>
      <c r="E19" s="38">
        <v>6.0807339847087798E-2</v>
      </c>
    </row>
    <row r="24" spans="1:6" x14ac:dyDescent="0.2">
      <c r="F24" t="s">
        <v>151</v>
      </c>
    </row>
    <row r="25" spans="1:6" x14ac:dyDescent="0.2">
      <c r="F25" t="s">
        <v>118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DE5DE-CC0E-4958-ADED-A83995DC48C2}">
  <dimension ref="A1:F55"/>
  <sheetViews>
    <sheetView workbookViewId="0">
      <selection activeCell="D34" sqref="D34"/>
    </sheetView>
  </sheetViews>
  <sheetFormatPr defaultRowHeight="14.25" x14ac:dyDescent="0.2"/>
  <sheetData>
    <row r="1" spans="1:3" ht="15" x14ac:dyDescent="0.25">
      <c r="A1" s="12" t="s">
        <v>11</v>
      </c>
    </row>
    <row r="2" spans="1:3" ht="15" x14ac:dyDescent="0.25">
      <c r="A2" t="s">
        <v>4</v>
      </c>
      <c r="B2" t="s">
        <v>7</v>
      </c>
      <c r="C2" t="s">
        <v>8</v>
      </c>
    </row>
    <row r="3" spans="1:3" x14ac:dyDescent="0.2">
      <c r="A3" s="8">
        <v>0</v>
      </c>
      <c r="B3">
        <v>-222287.02503166086</v>
      </c>
      <c r="C3">
        <v>-499380.32306011679</v>
      </c>
    </row>
    <row r="4" spans="1:3" x14ac:dyDescent="0.2">
      <c r="A4">
        <v>1</v>
      </c>
      <c r="B4">
        <v>-201297.06135877612</v>
      </c>
      <c r="C4">
        <v>-479435.66628420074</v>
      </c>
    </row>
    <row r="5" spans="1:3" x14ac:dyDescent="0.2">
      <c r="A5">
        <v>2</v>
      </c>
      <c r="B5">
        <v>-180307.09768589138</v>
      </c>
      <c r="C5">
        <v>-459491.00950828381</v>
      </c>
    </row>
    <row r="6" spans="1:3" x14ac:dyDescent="0.2">
      <c r="A6">
        <v>3</v>
      </c>
      <c r="B6">
        <v>-159317.13401300661</v>
      </c>
      <c r="C6">
        <v>-439546.35273236776</v>
      </c>
    </row>
    <row r="7" spans="1:3" x14ac:dyDescent="0.2">
      <c r="A7">
        <v>4</v>
      </c>
      <c r="B7">
        <v>-138327.170340121</v>
      </c>
      <c r="C7">
        <v>-419601.69595645083</v>
      </c>
    </row>
    <row r="8" spans="1:3" x14ac:dyDescent="0.2">
      <c r="A8">
        <v>5</v>
      </c>
      <c r="B8">
        <v>-117337.20666723713</v>
      </c>
      <c r="C8">
        <v>-399657.03918053472</v>
      </c>
    </row>
    <row r="9" spans="1:3" x14ac:dyDescent="0.2">
      <c r="A9">
        <v>6</v>
      </c>
      <c r="B9">
        <v>-96347.242994351487</v>
      </c>
      <c r="C9">
        <v>-379712.38240461779</v>
      </c>
    </row>
    <row r="10" spans="1:3" x14ac:dyDescent="0.2">
      <c r="A10">
        <v>7</v>
      </c>
      <c r="B10">
        <v>-75357.279321467635</v>
      </c>
      <c r="C10">
        <v>-359767.72562870174</v>
      </c>
    </row>
    <row r="11" spans="1:3" x14ac:dyDescent="0.2">
      <c r="A11" s="8">
        <v>8</v>
      </c>
      <c r="B11">
        <v>-54367.315648581993</v>
      </c>
      <c r="C11">
        <v>-339823.06885278481</v>
      </c>
    </row>
    <row r="12" spans="1:3" x14ac:dyDescent="0.2">
      <c r="A12">
        <v>9</v>
      </c>
      <c r="B12">
        <v>-33377.351975698133</v>
      </c>
      <c r="C12">
        <v>-319878.41207686876</v>
      </c>
    </row>
    <row r="13" spans="1:3" x14ac:dyDescent="0.2">
      <c r="A13">
        <v>10</v>
      </c>
      <c r="B13">
        <v>-12387.388302812496</v>
      </c>
      <c r="C13" s="9">
        <v>-299933.75530095177</v>
      </c>
    </row>
    <row r="14" spans="1:3" x14ac:dyDescent="0.2">
      <c r="A14" s="10">
        <v>10.590157681826595</v>
      </c>
      <c r="B14">
        <v>0</v>
      </c>
      <c r="C14" s="9">
        <v>-288163.26289325021</v>
      </c>
    </row>
    <row r="15" spans="1:3" x14ac:dyDescent="0.2">
      <c r="A15">
        <v>11</v>
      </c>
      <c r="B15">
        <v>8602.5753700722526</v>
      </c>
      <c r="C15" s="9">
        <v>-279989.09852503572</v>
      </c>
    </row>
    <row r="16" spans="1:3" x14ac:dyDescent="0.2">
      <c r="A16">
        <v>12</v>
      </c>
      <c r="B16">
        <v>29592.539042957</v>
      </c>
      <c r="C16" s="9">
        <v>-260044.44174911967</v>
      </c>
    </row>
    <row r="17" spans="1:6" x14ac:dyDescent="0.2">
      <c r="A17">
        <v>13</v>
      </c>
      <c r="B17">
        <v>50582.502715841751</v>
      </c>
      <c r="C17" s="9">
        <v>-240099.78497320361</v>
      </c>
    </row>
    <row r="18" spans="1:6" x14ac:dyDescent="0.2">
      <c r="A18">
        <v>14</v>
      </c>
      <c r="B18">
        <v>71572.466388725603</v>
      </c>
      <c r="C18" s="9">
        <v>-220155.12819728756</v>
      </c>
    </row>
    <row r="19" spans="1:6" x14ac:dyDescent="0.2">
      <c r="A19">
        <v>15</v>
      </c>
      <c r="B19">
        <v>92562.430061611245</v>
      </c>
      <c r="C19" s="9">
        <v>-200210.4714213706</v>
      </c>
    </row>
    <row r="20" spans="1:6" x14ac:dyDescent="0.2">
      <c r="A20">
        <v>16</v>
      </c>
      <c r="B20">
        <v>113552.393734496</v>
      </c>
      <c r="C20" s="9">
        <v>-180265.81464545455</v>
      </c>
    </row>
    <row r="21" spans="1:6" x14ac:dyDescent="0.2">
      <c r="A21">
        <v>17</v>
      </c>
      <c r="B21">
        <v>134542.35740738074</v>
      </c>
      <c r="C21" s="9">
        <v>-160321.15786953759</v>
      </c>
    </row>
    <row r="22" spans="1:6" x14ac:dyDescent="0.2">
      <c r="A22">
        <v>18</v>
      </c>
      <c r="B22">
        <v>155532.32108026548</v>
      </c>
      <c r="C22" s="9">
        <v>-140376.50109362154</v>
      </c>
    </row>
    <row r="23" spans="1:6" x14ac:dyDescent="0.2">
      <c r="A23">
        <v>19</v>
      </c>
      <c r="B23">
        <v>176522.28475315025</v>
      </c>
      <c r="C23" s="9">
        <v>-120431.8443177046</v>
      </c>
    </row>
    <row r="24" spans="1:6" x14ac:dyDescent="0.2">
      <c r="A24">
        <v>20</v>
      </c>
      <c r="B24">
        <v>197512.24842603499</v>
      </c>
      <c r="C24" s="9">
        <v>-100487.18754178853</v>
      </c>
    </row>
    <row r="25" spans="1:6" x14ac:dyDescent="0.2">
      <c r="A25">
        <f>A24+1</f>
        <v>21</v>
      </c>
      <c r="B25">
        <v>218502.21209891973</v>
      </c>
      <c r="C25" s="9">
        <v>-80542.53076587159</v>
      </c>
    </row>
    <row r="26" spans="1:6" x14ac:dyDescent="0.2">
      <c r="A26">
        <f>A25+1</f>
        <v>22</v>
      </c>
      <c r="B26">
        <v>239492.1757718045</v>
      </c>
      <c r="C26" s="9">
        <v>-60597.873989955529</v>
      </c>
    </row>
    <row r="27" spans="1:6" x14ac:dyDescent="0.2">
      <c r="A27">
        <f>A26+1</f>
        <v>23</v>
      </c>
      <c r="B27">
        <v>260482.13944469011</v>
      </c>
      <c r="C27" s="9">
        <v>-40653.217214038581</v>
      </c>
    </row>
    <row r="28" spans="1:6" x14ac:dyDescent="0.2">
      <c r="A28">
        <f>A27+1</f>
        <v>24</v>
      </c>
      <c r="B28">
        <v>281472.10311757401</v>
      </c>
      <c r="C28" s="9">
        <v>-20708.560438122524</v>
      </c>
    </row>
    <row r="29" spans="1:6" x14ac:dyDescent="0.2">
      <c r="A29">
        <v>25</v>
      </c>
      <c r="B29">
        <v>302462.06679045962</v>
      </c>
      <c r="C29" s="9">
        <v>-763.90366220557837</v>
      </c>
    </row>
    <row r="30" spans="1:6" x14ac:dyDescent="0.2">
      <c r="A30">
        <v>25.038301168618226</v>
      </c>
      <c r="B30">
        <v>303266.00692838477</v>
      </c>
      <c r="C30" s="9">
        <v>0</v>
      </c>
    </row>
    <row r="31" spans="1:6" x14ac:dyDescent="0.2">
      <c r="A31">
        <v>26</v>
      </c>
      <c r="B31">
        <v>323452.03046334349</v>
      </c>
      <c r="C31" s="9">
        <v>19180.753113710482</v>
      </c>
      <c r="F31" t="s">
        <v>22</v>
      </c>
    </row>
    <row r="32" spans="1:6" x14ac:dyDescent="0.2">
      <c r="A32">
        <v>27</v>
      </c>
      <c r="B32">
        <v>344441.9941362291</v>
      </c>
      <c r="C32" s="9">
        <v>39125.40988962743</v>
      </c>
      <c r="F32" t="s">
        <v>23</v>
      </c>
    </row>
    <row r="33" spans="1:3" x14ac:dyDescent="0.2">
      <c r="A33">
        <v>28</v>
      </c>
      <c r="B33">
        <v>365431.95780911384</v>
      </c>
      <c r="C33" s="9">
        <v>59070.066665543483</v>
      </c>
    </row>
    <row r="34" spans="1:3" x14ac:dyDescent="0.2">
      <c r="A34">
        <v>29</v>
      </c>
      <c r="B34">
        <v>386421.92148199864</v>
      </c>
      <c r="C34" s="9">
        <v>79014.723441460432</v>
      </c>
    </row>
    <row r="35" spans="1:3" x14ac:dyDescent="0.2">
      <c r="A35">
        <v>30</v>
      </c>
      <c r="B35">
        <v>407411.88515488338</v>
      </c>
      <c r="C35" s="9">
        <v>98959.380217376485</v>
      </c>
    </row>
    <row r="36" spans="1:3" x14ac:dyDescent="0.2">
      <c r="A36">
        <v>31</v>
      </c>
      <c r="B36">
        <v>428401.84882776724</v>
      </c>
      <c r="C36" s="9">
        <v>118904.03699329255</v>
      </c>
    </row>
    <row r="37" spans="1:3" x14ac:dyDescent="0.2">
      <c r="A37">
        <v>32</v>
      </c>
      <c r="B37">
        <v>449391.81250065286</v>
      </c>
      <c r="C37" s="9">
        <v>138848.69376920949</v>
      </c>
    </row>
    <row r="38" spans="1:3" x14ac:dyDescent="0.2">
      <c r="A38">
        <v>33</v>
      </c>
      <c r="B38">
        <v>470381.7761735376</v>
      </c>
      <c r="C38" s="9">
        <v>158793.35054512555</v>
      </c>
    </row>
    <row r="39" spans="1:3" x14ac:dyDescent="0.2">
      <c r="A39">
        <v>34</v>
      </c>
      <c r="B39">
        <v>491371.73984642234</v>
      </c>
      <c r="C39" s="9">
        <v>178738.0073210425</v>
      </c>
    </row>
    <row r="40" spans="1:3" x14ac:dyDescent="0.2">
      <c r="A40">
        <v>35</v>
      </c>
      <c r="B40">
        <v>512361.70351930708</v>
      </c>
      <c r="C40" s="9">
        <v>198682.66409695856</v>
      </c>
    </row>
    <row r="41" spans="1:3" x14ac:dyDescent="0.2">
      <c r="A41">
        <v>36</v>
      </c>
      <c r="B41">
        <v>533351.66719219182</v>
      </c>
      <c r="C41" s="9">
        <v>218627.32087287551</v>
      </c>
    </row>
    <row r="42" spans="1:3" x14ac:dyDescent="0.2">
      <c r="A42">
        <v>37</v>
      </c>
      <c r="B42">
        <v>554341.63086507656</v>
      </c>
      <c r="C42" s="9">
        <v>238571.97764879157</v>
      </c>
    </row>
    <row r="43" spans="1:3" x14ac:dyDescent="0.2">
      <c r="A43">
        <v>38</v>
      </c>
      <c r="B43">
        <v>575331.5945379613</v>
      </c>
      <c r="C43" s="9">
        <v>258516.63442470852</v>
      </c>
    </row>
    <row r="44" spans="1:3" x14ac:dyDescent="0.2">
      <c r="A44">
        <v>39</v>
      </c>
      <c r="B44">
        <v>596321.55821084604</v>
      </c>
      <c r="C44" s="9">
        <v>278461.29120062455</v>
      </c>
    </row>
    <row r="45" spans="1:3" x14ac:dyDescent="0.2">
      <c r="A45">
        <v>40</v>
      </c>
      <c r="B45">
        <v>617311.52188373171</v>
      </c>
      <c r="C45" s="9">
        <v>298405.94797654153</v>
      </c>
    </row>
    <row r="46" spans="1:3" x14ac:dyDescent="0.2">
      <c r="A46">
        <v>41</v>
      </c>
      <c r="B46">
        <v>638301.48555661563</v>
      </c>
      <c r="C46" s="9">
        <v>318350.60475245758</v>
      </c>
    </row>
    <row r="47" spans="1:3" x14ac:dyDescent="0.2">
      <c r="A47">
        <v>42</v>
      </c>
      <c r="B47">
        <v>659291.44922950119</v>
      </c>
      <c r="C47" s="9">
        <v>338295.26152837451</v>
      </c>
    </row>
    <row r="48" spans="1:3" x14ac:dyDescent="0.2">
      <c r="A48">
        <v>43</v>
      </c>
      <c r="B48">
        <v>680281.41290238511</v>
      </c>
      <c r="C48" s="9">
        <v>358239.91830429056</v>
      </c>
    </row>
    <row r="49" spans="1:3" x14ac:dyDescent="0.2">
      <c r="A49">
        <v>44</v>
      </c>
      <c r="B49">
        <v>701271.37657527067</v>
      </c>
      <c r="C49" s="9">
        <v>378184.57508020755</v>
      </c>
    </row>
    <row r="50" spans="1:3" x14ac:dyDescent="0.2">
      <c r="A50">
        <v>45</v>
      </c>
      <c r="B50">
        <v>722261.34024815552</v>
      </c>
      <c r="C50" s="9">
        <v>398129.2318561236</v>
      </c>
    </row>
    <row r="51" spans="1:3" x14ac:dyDescent="0.2">
      <c r="A51">
        <v>46</v>
      </c>
      <c r="B51">
        <v>743251.30392104026</v>
      </c>
      <c r="C51" s="9">
        <v>418073.88863204053</v>
      </c>
    </row>
    <row r="52" spans="1:3" x14ac:dyDescent="0.2">
      <c r="A52">
        <v>47</v>
      </c>
      <c r="B52">
        <v>764241.267593925</v>
      </c>
      <c r="C52" s="9">
        <v>438018.54540795658</v>
      </c>
    </row>
    <row r="53" spans="1:3" x14ac:dyDescent="0.2">
      <c r="A53">
        <v>48</v>
      </c>
      <c r="B53">
        <v>785231.23126680974</v>
      </c>
      <c r="C53" s="9">
        <v>457963.20218387264</v>
      </c>
    </row>
    <row r="54" spans="1:3" x14ac:dyDescent="0.2">
      <c r="A54">
        <v>49</v>
      </c>
      <c r="B54">
        <v>806221.19493969448</v>
      </c>
      <c r="C54" s="9">
        <v>477907.85895978869</v>
      </c>
    </row>
    <row r="55" spans="1:3" x14ac:dyDescent="0.2">
      <c r="A55">
        <v>50</v>
      </c>
      <c r="B55" s="9">
        <v>827211.15861257829</v>
      </c>
      <c r="C55" s="9">
        <v>497852.51573570474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ADF38-65FE-461C-998E-DFD208E6721A}">
  <dimension ref="A1:F189"/>
  <sheetViews>
    <sheetView workbookViewId="0">
      <selection activeCell="M33" sqref="M33"/>
    </sheetView>
  </sheetViews>
  <sheetFormatPr defaultRowHeight="14.25" x14ac:dyDescent="0.2"/>
  <sheetData>
    <row r="1" spans="1:3" ht="15" x14ac:dyDescent="0.25">
      <c r="A1" s="12" t="s">
        <v>15</v>
      </c>
    </row>
    <row r="2" spans="1:3" ht="15" x14ac:dyDescent="0.25">
      <c r="A2" s="12" t="s">
        <v>12</v>
      </c>
      <c r="B2" s="14" t="s">
        <v>13</v>
      </c>
      <c r="C2" s="14" t="s">
        <v>14</v>
      </c>
    </row>
    <row r="3" spans="1:3" x14ac:dyDescent="0.2">
      <c r="A3" s="15">
        <v>39083</v>
      </c>
      <c r="B3">
        <v>31600.478579891842</v>
      </c>
      <c r="C3">
        <v>32031.833236443363</v>
      </c>
    </row>
    <row r="4" spans="1:3" x14ac:dyDescent="0.2">
      <c r="A4" s="15">
        <v>39114</v>
      </c>
      <c r="B4">
        <v>32319.246988322324</v>
      </c>
      <c r="C4">
        <v>31806.286904347569</v>
      </c>
    </row>
    <row r="5" spans="1:3" x14ac:dyDescent="0.2">
      <c r="A5" s="15">
        <v>39142</v>
      </c>
      <c r="B5">
        <v>31315.892253344926</v>
      </c>
      <c r="C5">
        <v>31818.448095501451</v>
      </c>
    </row>
    <row r="6" spans="1:3" x14ac:dyDescent="0.2">
      <c r="A6" s="15">
        <v>39173</v>
      </c>
      <c r="B6">
        <v>31274.791755286649</v>
      </c>
      <c r="C6">
        <v>31734.797841241878</v>
      </c>
    </row>
    <row r="7" spans="1:3" x14ac:dyDescent="0.2">
      <c r="A7" s="15">
        <v>39203</v>
      </c>
      <c r="B7">
        <v>31343.988177012245</v>
      </c>
      <c r="C7">
        <v>31809.223037647058</v>
      </c>
    </row>
    <row r="8" spans="1:3" x14ac:dyDescent="0.2">
      <c r="A8" s="15">
        <v>39234</v>
      </c>
      <c r="B8">
        <v>31493.452036799994</v>
      </c>
      <c r="C8">
        <v>31760.325006133651</v>
      </c>
    </row>
    <row r="9" spans="1:3" x14ac:dyDescent="0.2">
      <c r="A9" s="15">
        <v>39264</v>
      </c>
      <c r="B9">
        <v>31821.18903205777</v>
      </c>
      <c r="C9">
        <v>31935.201837054152</v>
      </c>
    </row>
    <row r="10" spans="1:3" x14ac:dyDescent="0.2">
      <c r="A10" s="15">
        <v>39295</v>
      </c>
      <c r="B10">
        <v>31813.197378739569</v>
      </c>
      <c r="C10">
        <v>31948.211925640284</v>
      </c>
    </row>
    <row r="11" spans="1:3" x14ac:dyDescent="0.2">
      <c r="A11" s="15">
        <v>39326</v>
      </c>
      <c r="B11">
        <v>31996.121248647665</v>
      </c>
      <c r="C11">
        <v>31907.557478365507</v>
      </c>
    </row>
    <row r="12" spans="1:3" x14ac:dyDescent="0.2">
      <c r="A12" s="15">
        <v>39356</v>
      </c>
      <c r="B12">
        <v>31711.145408700715</v>
      </c>
      <c r="C12">
        <v>31875.175431482578</v>
      </c>
    </row>
    <row r="13" spans="1:3" x14ac:dyDescent="0.2">
      <c r="A13" s="15">
        <v>39387</v>
      </c>
      <c r="B13">
        <v>31917.344873630445</v>
      </c>
      <c r="C13">
        <v>31901.50027282759</v>
      </c>
    </row>
    <row r="14" spans="1:3" x14ac:dyDescent="0.2">
      <c r="A14" s="15">
        <v>39417</v>
      </c>
      <c r="B14">
        <v>31676.553381710772</v>
      </c>
      <c r="C14">
        <v>31950.535230203077</v>
      </c>
    </row>
    <row r="15" spans="1:3" x14ac:dyDescent="0.2">
      <c r="A15" s="15">
        <v>39448</v>
      </c>
      <c r="B15">
        <v>32088.14355568324</v>
      </c>
      <c r="C15">
        <v>32158.634348438536</v>
      </c>
    </row>
    <row r="16" spans="1:3" x14ac:dyDescent="0.2">
      <c r="A16" s="15">
        <v>39479</v>
      </c>
      <c r="B16">
        <v>32758.572175075184</v>
      </c>
      <c r="C16">
        <v>32084.955974121989</v>
      </c>
    </row>
    <row r="17" spans="1:6" x14ac:dyDescent="0.2">
      <c r="A17" s="15">
        <v>39508</v>
      </c>
      <c r="B17">
        <v>32152.68826570177</v>
      </c>
      <c r="C17">
        <v>32172.166400785867</v>
      </c>
    </row>
    <row r="18" spans="1:6" x14ac:dyDescent="0.2">
      <c r="A18" s="15">
        <v>39539</v>
      </c>
      <c r="B18">
        <v>31781.719027099065</v>
      </c>
      <c r="C18">
        <v>32141.57480229533</v>
      </c>
    </row>
    <row r="19" spans="1:6" x14ac:dyDescent="0.2">
      <c r="A19" s="15">
        <v>39569</v>
      </c>
      <c r="B19">
        <v>31686.594142823695</v>
      </c>
      <c r="C19">
        <v>31792.277046182578</v>
      </c>
    </row>
    <row r="20" spans="1:6" x14ac:dyDescent="0.2">
      <c r="A20" s="15">
        <v>39600</v>
      </c>
      <c r="B20">
        <v>31480.080338061893</v>
      </c>
      <c r="C20">
        <v>31446.356079220328</v>
      </c>
    </row>
    <row r="21" spans="1:6" x14ac:dyDescent="0.2">
      <c r="A21" s="15">
        <v>39630</v>
      </c>
      <c r="B21">
        <v>31487.590710191223</v>
      </c>
      <c r="C21">
        <v>31904.687130047121</v>
      </c>
    </row>
    <row r="22" spans="1:6" x14ac:dyDescent="0.2">
      <c r="A22" s="15">
        <v>39661</v>
      </c>
      <c r="B22">
        <v>31342.463623808955</v>
      </c>
      <c r="C22">
        <v>31670.403573707463</v>
      </c>
    </row>
    <row r="23" spans="1:6" x14ac:dyDescent="0.2">
      <c r="A23" s="15">
        <v>39692</v>
      </c>
      <c r="B23">
        <v>31259.694349763657</v>
      </c>
      <c r="C23">
        <v>31612.69098866469</v>
      </c>
    </row>
    <row r="24" spans="1:6" x14ac:dyDescent="0.2">
      <c r="A24" s="15">
        <v>39722</v>
      </c>
      <c r="B24">
        <v>31444.438077080413</v>
      </c>
      <c r="C24">
        <v>31717.586692008248</v>
      </c>
    </row>
    <row r="25" spans="1:6" x14ac:dyDescent="0.2">
      <c r="A25" s="15">
        <v>39753</v>
      </c>
      <c r="B25">
        <v>31380.713254531955</v>
      </c>
      <c r="C25">
        <v>31873.501642881103</v>
      </c>
      <c r="F25" t="s">
        <v>20</v>
      </c>
    </row>
    <row r="26" spans="1:6" x14ac:dyDescent="0.2">
      <c r="A26" s="15">
        <v>39783</v>
      </c>
      <c r="B26">
        <v>31480.148980083588</v>
      </c>
      <c r="C26">
        <v>32002.452695641794</v>
      </c>
      <c r="F26" t="s">
        <v>21</v>
      </c>
    </row>
    <row r="27" spans="1:6" x14ac:dyDescent="0.2">
      <c r="A27" s="15">
        <v>39814</v>
      </c>
      <c r="B27">
        <v>31543.030434052656</v>
      </c>
      <c r="C27">
        <v>32180.672755682222</v>
      </c>
    </row>
    <row r="28" spans="1:6" x14ac:dyDescent="0.2">
      <c r="A28" s="15">
        <v>39845</v>
      </c>
      <c r="B28">
        <v>30142.672593919262</v>
      </c>
      <c r="C28">
        <v>32143.244307677061</v>
      </c>
    </row>
    <row r="29" spans="1:6" x14ac:dyDescent="0.2">
      <c r="A29" s="15">
        <v>39873</v>
      </c>
      <c r="B29">
        <v>29278.436774751892</v>
      </c>
      <c r="C29">
        <v>32023.042744896225</v>
      </c>
    </row>
    <row r="30" spans="1:6" x14ac:dyDescent="0.2">
      <c r="A30" s="15">
        <v>39904</v>
      </c>
      <c r="B30">
        <v>31359.041371435887</v>
      </c>
      <c r="C30">
        <v>32313.598726656004</v>
      </c>
    </row>
    <row r="31" spans="1:6" x14ac:dyDescent="0.2">
      <c r="A31" s="15">
        <v>39934</v>
      </c>
      <c r="B31">
        <v>31045.922441561772</v>
      </c>
      <c r="C31">
        <v>31996.133475560411</v>
      </c>
    </row>
    <row r="32" spans="1:6" x14ac:dyDescent="0.2">
      <c r="A32" s="15">
        <v>39965</v>
      </c>
      <c r="B32">
        <v>30968.057454074918</v>
      </c>
      <c r="C32">
        <v>32125.207531505115</v>
      </c>
    </row>
    <row r="33" spans="1:3" x14ac:dyDescent="0.2">
      <c r="A33" s="15">
        <v>39995</v>
      </c>
      <c r="B33">
        <v>30861.215594040004</v>
      </c>
      <c r="C33">
        <v>32102.008837292724</v>
      </c>
    </row>
    <row r="34" spans="1:3" x14ac:dyDescent="0.2">
      <c r="A34" s="15">
        <v>40026</v>
      </c>
      <c r="B34">
        <v>30809.018955397514</v>
      </c>
      <c r="C34">
        <v>32038.940437856403</v>
      </c>
    </row>
    <row r="35" spans="1:3" x14ac:dyDescent="0.2">
      <c r="A35" s="15">
        <v>40057</v>
      </c>
      <c r="B35">
        <v>30803.706153534771</v>
      </c>
      <c r="C35">
        <v>32212.154186234209</v>
      </c>
    </row>
    <row r="36" spans="1:3" x14ac:dyDescent="0.2">
      <c r="A36" s="15">
        <v>40087</v>
      </c>
      <c r="B36">
        <v>30827.915588188233</v>
      </c>
      <c r="C36">
        <v>32186.243214211761</v>
      </c>
    </row>
    <row r="37" spans="1:3" x14ac:dyDescent="0.2">
      <c r="A37" s="15">
        <v>40118</v>
      </c>
      <c r="B37">
        <v>30759.531859032057</v>
      </c>
      <c r="C37">
        <v>32215.86328526953</v>
      </c>
    </row>
    <row r="38" spans="1:3" x14ac:dyDescent="0.2">
      <c r="A38" s="15">
        <v>40148</v>
      </c>
      <c r="B38">
        <v>30756.692182709558</v>
      </c>
      <c r="C38">
        <v>32085.619054077837</v>
      </c>
    </row>
    <row r="39" spans="1:3" x14ac:dyDescent="0.2">
      <c r="A39" s="15">
        <v>40179</v>
      </c>
      <c r="B39">
        <v>30720.118727578385</v>
      </c>
      <c r="C39">
        <v>32302.067991032436</v>
      </c>
    </row>
    <row r="40" spans="1:3" x14ac:dyDescent="0.2">
      <c r="A40" s="15">
        <v>40210</v>
      </c>
      <c r="B40">
        <v>31285.166688868318</v>
      </c>
      <c r="C40">
        <v>32302.242505742026</v>
      </c>
    </row>
    <row r="41" spans="1:3" x14ac:dyDescent="0.2">
      <c r="A41" s="15">
        <v>40238</v>
      </c>
      <c r="B41">
        <v>30674.949817653691</v>
      </c>
      <c r="C41">
        <v>32222.677876633556</v>
      </c>
    </row>
    <row r="42" spans="1:3" x14ac:dyDescent="0.2">
      <c r="A42" s="15">
        <v>40269</v>
      </c>
      <c r="B42">
        <v>30391.316037132812</v>
      </c>
      <c r="C42">
        <v>32112.286922125026</v>
      </c>
    </row>
    <row r="43" spans="1:3" x14ac:dyDescent="0.2">
      <c r="A43" s="15">
        <v>40299</v>
      </c>
      <c r="B43">
        <v>30543.081544861267</v>
      </c>
      <c r="C43">
        <v>32084.153542183354</v>
      </c>
    </row>
    <row r="44" spans="1:3" x14ac:dyDescent="0.2">
      <c r="A44" s="15">
        <v>40330</v>
      </c>
      <c r="B44">
        <v>30252.317952313966</v>
      </c>
      <c r="C44">
        <v>31940.564862939242</v>
      </c>
    </row>
    <row r="45" spans="1:3" x14ac:dyDescent="0.2">
      <c r="A45" s="15">
        <v>40360</v>
      </c>
      <c r="B45">
        <v>30588.999318591999</v>
      </c>
      <c r="C45">
        <v>32083.385401738666</v>
      </c>
    </row>
    <row r="46" spans="1:3" x14ac:dyDescent="0.2">
      <c r="A46" s="15">
        <v>40391</v>
      </c>
      <c r="B46">
        <v>30591.207319906192</v>
      </c>
      <c r="C46">
        <v>32002.151521646014</v>
      </c>
    </row>
    <row r="47" spans="1:3" x14ac:dyDescent="0.2">
      <c r="A47" s="15">
        <v>40422</v>
      </c>
      <c r="B47">
        <v>30681.78540573451</v>
      </c>
      <c r="C47">
        <v>32093.07588391858</v>
      </c>
    </row>
    <row r="48" spans="1:3" x14ac:dyDescent="0.2">
      <c r="A48" s="15">
        <v>40452</v>
      </c>
      <c r="B48">
        <v>30627.632922908608</v>
      </c>
      <c r="C48">
        <v>32117.886559475497</v>
      </c>
    </row>
    <row r="49" spans="1:3" x14ac:dyDescent="0.2">
      <c r="A49" s="15">
        <v>40483</v>
      </c>
      <c r="B49">
        <v>30556.258352533332</v>
      </c>
      <c r="C49">
        <v>32104.255830400001</v>
      </c>
    </row>
    <row r="50" spans="1:3" x14ac:dyDescent="0.2">
      <c r="A50" s="15">
        <v>40513</v>
      </c>
      <c r="B50">
        <v>30131.996434170556</v>
      </c>
      <c r="C50">
        <v>31904.483588864558</v>
      </c>
    </row>
    <row r="51" spans="1:3" x14ac:dyDescent="0.2">
      <c r="A51" s="15">
        <v>40544</v>
      </c>
      <c r="B51">
        <v>31100.552285349022</v>
      </c>
      <c r="C51">
        <v>31992.772556214382</v>
      </c>
    </row>
    <row r="52" spans="1:3" x14ac:dyDescent="0.2">
      <c r="A52" s="15">
        <v>40575</v>
      </c>
      <c r="B52">
        <v>30506.702817194371</v>
      </c>
      <c r="C52">
        <v>31832.967282050708</v>
      </c>
    </row>
    <row r="53" spans="1:3" x14ac:dyDescent="0.2">
      <c r="A53" s="15">
        <v>40603</v>
      </c>
      <c r="B53">
        <v>30329.767610545139</v>
      </c>
      <c r="C53">
        <v>31836.996990603893</v>
      </c>
    </row>
    <row r="54" spans="1:3" x14ac:dyDescent="0.2">
      <c r="A54" s="15">
        <v>40634</v>
      </c>
      <c r="B54">
        <v>29918.204977954985</v>
      </c>
      <c r="C54">
        <v>31541.104591279745</v>
      </c>
    </row>
    <row r="55" spans="1:3" x14ac:dyDescent="0.2">
      <c r="A55" s="15">
        <v>40664</v>
      </c>
      <c r="B55">
        <v>30065.510905735191</v>
      </c>
      <c r="C55">
        <v>31491.611439416469</v>
      </c>
    </row>
    <row r="56" spans="1:3" x14ac:dyDescent="0.2">
      <c r="A56" s="15">
        <v>40695</v>
      </c>
      <c r="B56">
        <v>30140.339799734764</v>
      </c>
      <c r="C56">
        <v>31352.870304708453</v>
      </c>
    </row>
    <row r="57" spans="1:3" x14ac:dyDescent="0.2">
      <c r="A57" s="15">
        <v>40725</v>
      </c>
      <c r="B57">
        <v>30227.616277501606</v>
      </c>
      <c r="C57">
        <v>31541.111520318285</v>
      </c>
    </row>
    <row r="58" spans="1:3" x14ac:dyDescent="0.2">
      <c r="A58" s="15">
        <v>40756</v>
      </c>
      <c r="B58">
        <v>30010.288290555909</v>
      </c>
      <c r="C58">
        <v>31468.453396048564</v>
      </c>
    </row>
    <row r="59" spans="1:3" x14ac:dyDescent="0.2">
      <c r="A59" s="15">
        <v>40787</v>
      </c>
      <c r="B59">
        <v>29853.725737036191</v>
      </c>
      <c r="C59">
        <v>31228.54201712762</v>
      </c>
    </row>
    <row r="60" spans="1:3" x14ac:dyDescent="0.2">
      <c r="A60" s="15">
        <v>40817</v>
      </c>
      <c r="B60">
        <v>29968.307864081271</v>
      </c>
      <c r="C60">
        <v>31230.804738788574</v>
      </c>
    </row>
    <row r="61" spans="1:3" x14ac:dyDescent="0.2">
      <c r="A61" s="15">
        <v>40848</v>
      </c>
      <c r="B61">
        <v>29947.205295094402</v>
      </c>
      <c r="C61">
        <v>31182.462917261248</v>
      </c>
    </row>
    <row r="62" spans="1:3" x14ac:dyDescent="0.2">
      <c r="A62" s="15">
        <v>40878</v>
      </c>
      <c r="B62">
        <v>29768.687198475789</v>
      </c>
      <c r="C62">
        <v>31034.727288535581</v>
      </c>
    </row>
    <row r="63" spans="1:3" x14ac:dyDescent="0.2">
      <c r="A63" s="15">
        <v>40909</v>
      </c>
      <c r="B63">
        <v>30028.213935540447</v>
      </c>
      <c r="C63">
        <v>31142.211757857654</v>
      </c>
    </row>
    <row r="64" spans="1:3" x14ac:dyDescent="0.2">
      <c r="A64" s="15">
        <v>40940</v>
      </c>
      <c r="B64">
        <v>29809.833064885715</v>
      </c>
      <c r="C64">
        <v>31130.541930625212</v>
      </c>
    </row>
    <row r="65" spans="1:3" x14ac:dyDescent="0.2">
      <c r="A65" s="15">
        <v>40969</v>
      </c>
      <c r="B65">
        <v>29745.238424085532</v>
      </c>
      <c r="C65">
        <v>31123.941802903148</v>
      </c>
    </row>
    <row r="66" spans="1:3" x14ac:dyDescent="0.2">
      <c r="A66" s="15">
        <v>41000</v>
      </c>
      <c r="B66">
        <v>29786.065251428565</v>
      </c>
      <c r="C66">
        <v>30991.004073204585</v>
      </c>
    </row>
    <row r="67" spans="1:3" x14ac:dyDescent="0.2">
      <c r="A67" s="15">
        <v>41030</v>
      </c>
      <c r="B67">
        <v>29800.43651097059</v>
      </c>
      <c r="C67">
        <v>31066.47731104567</v>
      </c>
    </row>
    <row r="68" spans="1:3" x14ac:dyDescent="0.2">
      <c r="A68" s="15">
        <v>41061</v>
      </c>
      <c r="B68">
        <v>29964.345197593306</v>
      </c>
      <c r="C68">
        <v>31449.373789556488</v>
      </c>
    </row>
    <row r="69" spans="1:3" x14ac:dyDescent="0.2">
      <c r="A69" s="15">
        <v>41091</v>
      </c>
      <c r="B69">
        <v>30023.79619741191</v>
      </c>
      <c r="C69">
        <v>31477.373652905328</v>
      </c>
    </row>
    <row r="70" spans="1:3" x14ac:dyDescent="0.2">
      <c r="A70" s="15">
        <v>41122</v>
      </c>
      <c r="B70">
        <v>29898.22743218148</v>
      </c>
      <c r="C70">
        <v>31626.218893620819</v>
      </c>
    </row>
    <row r="71" spans="1:3" x14ac:dyDescent="0.2">
      <c r="A71" s="15">
        <v>41153</v>
      </c>
      <c r="B71">
        <v>29753.100645360992</v>
      </c>
      <c r="C71">
        <v>31293.146276848129</v>
      </c>
    </row>
    <row r="72" spans="1:3" x14ac:dyDescent="0.2">
      <c r="A72" s="15">
        <v>41183</v>
      </c>
      <c r="B72">
        <v>29584.353691497519</v>
      </c>
      <c r="C72">
        <v>31183.848485851242</v>
      </c>
    </row>
    <row r="73" spans="1:3" x14ac:dyDescent="0.2">
      <c r="A73" s="15">
        <v>41214</v>
      </c>
      <c r="B73">
        <v>29647.879318183921</v>
      </c>
      <c r="C73">
        <v>31080.054529326193</v>
      </c>
    </row>
    <row r="74" spans="1:3" x14ac:dyDescent="0.2">
      <c r="A74" s="15">
        <v>41244</v>
      </c>
      <c r="B74">
        <v>29372.203523237818</v>
      </c>
      <c r="C74">
        <v>30991.527184319013</v>
      </c>
    </row>
    <row r="75" spans="1:3" x14ac:dyDescent="0.2">
      <c r="A75" s="15">
        <v>41275</v>
      </c>
      <c r="B75">
        <v>29568.531088602063</v>
      </c>
      <c r="C75">
        <v>31011.449897067218</v>
      </c>
    </row>
    <row r="76" spans="1:3" x14ac:dyDescent="0.2">
      <c r="A76" s="15">
        <v>41306</v>
      </c>
      <c r="B76">
        <v>29471.840800768001</v>
      </c>
      <c r="C76">
        <v>30690.432555264</v>
      </c>
    </row>
    <row r="77" spans="1:3" x14ac:dyDescent="0.2">
      <c r="A77" s="15">
        <v>41334</v>
      </c>
      <c r="B77">
        <v>28828.914864937426</v>
      </c>
      <c r="C77">
        <v>30698.062954797551</v>
      </c>
    </row>
    <row r="78" spans="1:3" x14ac:dyDescent="0.2">
      <c r="A78" s="15">
        <v>41365</v>
      </c>
      <c r="B78">
        <v>30365.504261040001</v>
      </c>
      <c r="C78">
        <v>30782.720227787755</v>
      </c>
    </row>
    <row r="79" spans="1:3" x14ac:dyDescent="0.2">
      <c r="A79" s="15">
        <v>41395</v>
      </c>
      <c r="B79">
        <v>29667.130524777189</v>
      </c>
      <c r="C79">
        <v>30814.77300338737</v>
      </c>
    </row>
    <row r="80" spans="1:3" x14ac:dyDescent="0.2">
      <c r="A80" s="15">
        <v>41426</v>
      </c>
      <c r="B80">
        <v>29611.495723361637</v>
      </c>
      <c r="C80">
        <v>30949.791256799999</v>
      </c>
    </row>
    <row r="81" spans="1:3" x14ac:dyDescent="0.2">
      <c r="A81" s="15">
        <v>41456</v>
      </c>
      <c r="B81">
        <v>29561.616819110201</v>
      </c>
      <c r="C81">
        <v>30875.350857923269</v>
      </c>
    </row>
    <row r="82" spans="1:3" x14ac:dyDescent="0.2">
      <c r="A82" s="15">
        <v>41487</v>
      </c>
      <c r="B82">
        <v>29497.691018424393</v>
      </c>
      <c r="C82">
        <v>30704.522703082926</v>
      </c>
    </row>
    <row r="83" spans="1:3" x14ac:dyDescent="0.2">
      <c r="A83" s="15">
        <v>41518</v>
      </c>
      <c r="B83">
        <v>29389.715399358058</v>
      </c>
      <c r="C83">
        <v>30661.750629461392</v>
      </c>
    </row>
    <row r="84" spans="1:3" x14ac:dyDescent="0.2">
      <c r="A84" s="15">
        <v>41548</v>
      </c>
      <c r="B84">
        <v>29347.866699726317</v>
      </c>
      <c r="C84">
        <v>30738.785737452632</v>
      </c>
    </row>
    <row r="85" spans="1:3" x14ac:dyDescent="0.2">
      <c r="A85" s="15">
        <v>41579</v>
      </c>
      <c r="B85">
        <v>29371.732587221053</v>
      </c>
      <c r="C85">
        <v>30709.733727473686</v>
      </c>
    </row>
    <row r="86" spans="1:3" x14ac:dyDescent="0.2">
      <c r="A86" s="15">
        <v>41609</v>
      </c>
      <c r="B86">
        <v>29350.624353217743</v>
      </c>
      <c r="C86">
        <v>30625.679358425805</v>
      </c>
    </row>
    <row r="87" spans="1:3" x14ac:dyDescent="0.2">
      <c r="A87" s="15">
        <v>41640</v>
      </c>
      <c r="B87">
        <v>29596.387167435867</v>
      </c>
      <c r="C87">
        <v>30892.886762684499</v>
      </c>
    </row>
    <row r="88" spans="1:3" x14ac:dyDescent="0.2">
      <c r="A88" s="15">
        <v>41671</v>
      </c>
      <c r="B88">
        <v>29706.119334684161</v>
      </c>
      <c r="C88">
        <v>30723.544792066197</v>
      </c>
    </row>
    <row r="89" spans="1:3" x14ac:dyDescent="0.2">
      <c r="A89" s="15">
        <v>41699</v>
      </c>
      <c r="B89">
        <v>28723.54608802417</v>
      </c>
      <c r="C89">
        <v>30687.033934806044</v>
      </c>
    </row>
    <row r="90" spans="1:3" x14ac:dyDescent="0.2">
      <c r="A90" s="15">
        <v>41730</v>
      </c>
      <c r="B90">
        <v>29361.305101465063</v>
      </c>
      <c r="C90">
        <v>30640.130906959039</v>
      </c>
    </row>
    <row r="91" spans="1:3" x14ac:dyDescent="0.2">
      <c r="A91" s="15">
        <v>41760</v>
      </c>
      <c r="B91">
        <v>29392.572934086751</v>
      </c>
      <c r="C91">
        <v>30696.447286684343</v>
      </c>
    </row>
    <row r="92" spans="1:3" x14ac:dyDescent="0.2">
      <c r="A92" s="15">
        <v>41791</v>
      </c>
      <c r="B92">
        <v>29526.641203940679</v>
      </c>
      <c r="C92">
        <v>30588.360451166332</v>
      </c>
    </row>
    <row r="93" spans="1:3" x14ac:dyDescent="0.2">
      <c r="A93" s="15">
        <v>41821</v>
      </c>
      <c r="B93">
        <v>29196.844005103616</v>
      </c>
      <c r="C93">
        <v>30881.875873040968</v>
      </c>
    </row>
    <row r="94" spans="1:3" x14ac:dyDescent="0.2">
      <c r="A94" s="15">
        <v>41852</v>
      </c>
      <c r="B94">
        <v>29327.25647333093</v>
      </c>
      <c r="C94">
        <v>30569.755902774774</v>
      </c>
    </row>
    <row r="95" spans="1:3" x14ac:dyDescent="0.2">
      <c r="A95" s="15">
        <v>41883</v>
      </c>
      <c r="B95">
        <v>29529.572094859202</v>
      </c>
      <c r="C95">
        <v>30714.9831244464</v>
      </c>
    </row>
    <row r="96" spans="1:3" x14ac:dyDescent="0.2">
      <c r="A96" s="15">
        <v>41913</v>
      </c>
      <c r="B96">
        <v>29628.645371220784</v>
      </c>
      <c r="C96">
        <v>30648.983897018185</v>
      </c>
    </row>
    <row r="97" spans="1:3" x14ac:dyDescent="0.2">
      <c r="A97" s="15">
        <v>41944</v>
      </c>
      <c r="B97">
        <v>29688.729205871467</v>
      </c>
      <c r="C97">
        <v>30712.362843675674</v>
      </c>
    </row>
    <row r="98" spans="1:3" x14ac:dyDescent="0.2">
      <c r="A98" s="15">
        <v>41974</v>
      </c>
      <c r="B98">
        <v>29939.180008196996</v>
      </c>
      <c r="C98">
        <v>30918.904011377777</v>
      </c>
    </row>
    <row r="99" spans="1:3" x14ac:dyDescent="0.2">
      <c r="A99" s="15">
        <v>42005</v>
      </c>
      <c r="B99">
        <v>29941.055891646778</v>
      </c>
      <c r="C99">
        <v>31050.040007559674</v>
      </c>
    </row>
    <row r="100" spans="1:3" x14ac:dyDescent="0.2">
      <c r="A100" s="15">
        <v>42036</v>
      </c>
      <c r="B100">
        <v>30066.112557399803</v>
      </c>
      <c r="C100">
        <v>31055.748450244824</v>
      </c>
    </row>
    <row r="101" spans="1:3" x14ac:dyDescent="0.2">
      <c r="A101" s="15">
        <v>42064</v>
      </c>
      <c r="B101">
        <v>30134.879958221693</v>
      </c>
      <c r="C101">
        <v>30999.500266173498</v>
      </c>
    </row>
    <row r="102" spans="1:3" x14ac:dyDescent="0.2">
      <c r="A102" s="15">
        <v>42095</v>
      </c>
      <c r="B102">
        <v>30139.631278443245</v>
      </c>
      <c r="C102">
        <v>30903.651597741744</v>
      </c>
    </row>
    <row r="103" spans="1:3" x14ac:dyDescent="0.2">
      <c r="A103" s="15">
        <v>42125</v>
      </c>
      <c r="B103">
        <v>30140.258066306495</v>
      </c>
      <c r="C103">
        <v>30914.895381132468</v>
      </c>
    </row>
    <row r="104" spans="1:3" x14ac:dyDescent="0.2">
      <c r="A104" s="15">
        <v>42156</v>
      </c>
      <c r="B104">
        <v>30159.669722742859</v>
      </c>
      <c r="C104">
        <v>30889.926607106492</v>
      </c>
    </row>
    <row r="105" spans="1:3" x14ac:dyDescent="0.2">
      <c r="A105" s="15">
        <v>42186</v>
      </c>
      <c r="B105">
        <v>30298.394723937603</v>
      </c>
      <c r="C105">
        <v>31011.758936745598</v>
      </c>
    </row>
    <row r="106" spans="1:3" x14ac:dyDescent="0.2">
      <c r="A106" s="15">
        <v>42217</v>
      </c>
      <c r="B106">
        <v>30274.406804295912</v>
      </c>
      <c r="C106">
        <v>30908.644134484544</v>
      </c>
    </row>
    <row r="107" spans="1:3" x14ac:dyDescent="0.2">
      <c r="A107" s="15">
        <v>42248</v>
      </c>
      <c r="B107">
        <v>30121.808902970057</v>
      </c>
      <c r="C107">
        <v>31199.04535242635</v>
      </c>
    </row>
    <row r="108" spans="1:3" x14ac:dyDescent="0.2">
      <c r="A108" s="15">
        <v>42278</v>
      </c>
      <c r="B108">
        <v>30165.255394174277</v>
      </c>
      <c r="C108">
        <v>31009.005141822534</v>
      </c>
    </row>
    <row r="109" spans="1:3" x14ac:dyDescent="0.2">
      <c r="A109" s="15">
        <v>42309</v>
      </c>
      <c r="B109">
        <v>30210.331491086741</v>
      </c>
      <c r="C109">
        <v>31113.560242413561</v>
      </c>
    </row>
    <row r="110" spans="1:3" x14ac:dyDescent="0.2">
      <c r="A110" s="15">
        <v>42339</v>
      </c>
      <c r="B110">
        <v>30380.715326911555</v>
      </c>
      <c r="C110">
        <v>31051.062727094821</v>
      </c>
    </row>
    <row r="111" spans="1:3" x14ac:dyDescent="0.2">
      <c r="A111" s="15">
        <v>42370</v>
      </c>
      <c r="B111">
        <v>30667.930229717716</v>
      </c>
      <c r="C111">
        <v>31341.607682729125</v>
      </c>
    </row>
    <row r="112" spans="1:3" x14ac:dyDescent="0.2">
      <c r="A112" s="15">
        <v>42401</v>
      </c>
      <c r="B112">
        <v>30367.266000000003</v>
      </c>
      <c r="C112">
        <v>31328.007362929871</v>
      </c>
    </row>
    <row r="113" spans="1:3" x14ac:dyDescent="0.2">
      <c r="A113" s="15">
        <v>42430</v>
      </c>
      <c r="B113">
        <v>30697.596866543427</v>
      </c>
      <c r="C113">
        <v>31292.068486718723</v>
      </c>
    </row>
    <row r="114" spans="1:3" x14ac:dyDescent="0.2">
      <c r="A114" s="15">
        <v>42461</v>
      </c>
      <c r="B114">
        <v>30749.497714568588</v>
      </c>
      <c r="C114">
        <v>31367.102624206756</v>
      </c>
    </row>
    <row r="115" spans="1:3" x14ac:dyDescent="0.2">
      <c r="A115" s="15">
        <v>42491</v>
      </c>
      <c r="B115">
        <v>30708.493937766667</v>
      </c>
      <c r="C115">
        <v>31185.477464080952</v>
      </c>
    </row>
    <row r="116" spans="1:3" x14ac:dyDescent="0.2">
      <c r="A116" s="15">
        <v>42522</v>
      </c>
      <c r="B116">
        <v>30637.480679520002</v>
      </c>
      <c r="C116">
        <v>31286.40934848</v>
      </c>
    </row>
    <row r="117" spans="1:3" x14ac:dyDescent="0.2">
      <c r="A117" s="15">
        <v>42552</v>
      </c>
      <c r="B117">
        <v>30862.308563712188</v>
      </c>
      <c r="C117">
        <v>31110.475982347667</v>
      </c>
    </row>
    <row r="118" spans="1:3" x14ac:dyDescent="0.2">
      <c r="A118" s="15">
        <v>42583</v>
      </c>
      <c r="B118">
        <v>30641.27693800316</v>
      </c>
      <c r="C118">
        <v>31326.596787713836</v>
      </c>
    </row>
    <row r="119" spans="1:3" x14ac:dyDescent="0.2">
      <c r="A119" s="15">
        <v>42614</v>
      </c>
      <c r="B119">
        <v>30574.755684305026</v>
      </c>
      <c r="C119">
        <v>31117.665165446302</v>
      </c>
    </row>
    <row r="120" spans="1:3" x14ac:dyDescent="0.2">
      <c r="A120" s="15">
        <v>42644</v>
      </c>
      <c r="B120">
        <v>30676.659880233074</v>
      </c>
      <c r="C120">
        <v>31053.244662751182</v>
      </c>
    </row>
    <row r="121" spans="1:3" x14ac:dyDescent="0.2">
      <c r="A121" s="15">
        <v>42675</v>
      </c>
      <c r="B121">
        <v>30710.779212546957</v>
      </c>
      <c r="C121">
        <v>31109.689533873483</v>
      </c>
    </row>
    <row r="122" spans="1:3" x14ac:dyDescent="0.2">
      <c r="A122" s="15">
        <v>42705</v>
      </c>
      <c r="B122">
        <v>30418.627223323678</v>
      </c>
      <c r="C122">
        <v>31000.897658902544</v>
      </c>
    </row>
    <row r="123" spans="1:3" x14ac:dyDescent="0.2">
      <c r="A123" s="15">
        <v>42736</v>
      </c>
      <c r="B123">
        <v>30650.507931234577</v>
      </c>
      <c r="C123">
        <v>31121.654559790961</v>
      </c>
    </row>
    <row r="124" spans="1:3" x14ac:dyDescent="0.2">
      <c r="A124" s="15">
        <v>42767</v>
      </c>
      <c r="B124">
        <v>30607.558781292188</v>
      </c>
      <c r="C124">
        <v>30989.29728496875</v>
      </c>
    </row>
    <row r="125" spans="1:3" x14ac:dyDescent="0.2">
      <c r="A125" s="15">
        <v>42795</v>
      </c>
      <c r="B125">
        <v>30721.709913782273</v>
      </c>
      <c r="C125">
        <v>30992.969597529114</v>
      </c>
    </row>
    <row r="126" spans="1:3" x14ac:dyDescent="0.2">
      <c r="A126" s="15">
        <v>42826</v>
      </c>
      <c r="B126">
        <v>30576.916863213955</v>
      </c>
      <c r="C126">
        <v>30756.949639906972</v>
      </c>
    </row>
    <row r="127" spans="1:3" x14ac:dyDescent="0.2">
      <c r="A127" s="15">
        <v>42856</v>
      </c>
      <c r="B127">
        <v>30521.962176793044</v>
      </c>
      <c r="C127">
        <v>31016.342046348986</v>
      </c>
    </row>
    <row r="128" spans="1:3" x14ac:dyDescent="0.2">
      <c r="A128" s="15">
        <v>42887</v>
      </c>
      <c r="B128">
        <v>30900.963205764638</v>
      </c>
      <c r="C128">
        <v>30860.683641794782</v>
      </c>
    </row>
    <row r="129" spans="1:3" x14ac:dyDescent="0.2">
      <c r="A129" s="15">
        <v>42917</v>
      </c>
      <c r="B129">
        <v>30579.45962354551</v>
      </c>
      <c r="C129">
        <v>30886.629423007536</v>
      </c>
    </row>
    <row r="130" spans="1:3" x14ac:dyDescent="0.2">
      <c r="A130" s="15">
        <v>42948</v>
      </c>
      <c r="B130">
        <v>30585.409783440002</v>
      </c>
      <c r="C130">
        <v>31003.642180260002</v>
      </c>
    </row>
    <row r="131" spans="1:3" x14ac:dyDescent="0.2">
      <c r="A131" s="15">
        <v>42979</v>
      </c>
      <c r="B131">
        <v>30665.362751392528</v>
      </c>
      <c r="C131">
        <v>30782.750323236818</v>
      </c>
    </row>
    <row r="132" spans="1:3" x14ac:dyDescent="0.2">
      <c r="A132" s="15">
        <v>43009</v>
      </c>
      <c r="B132">
        <v>30563.826044804595</v>
      </c>
      <c r="C132">
        <v>30921.859690082762</v>
      </c>
    </row>
    <row r="133" spans="1:3" x14ac:dyDescent="0.2">
      <c r="A133" s="15">
        <v>43040</v>
      </c>
      <c r="B133">
        <v>30573.177749794842</v>
      </c>
      <c r="C133">
        <v>30803.543808971921</v>
      </c>
    </row>
    <row r="134" spans="1:3" x14ac:dyDescent="0.2">
      <c r="A134" s="15">
        <v>43070</v>
      </c>
      <c r="B134">
        <v>30621.776192265144</v>
      </c>
      <c r="C134">
        <v>30768.857533915427</v>
      </c>
    </row>
    <row r="135" spans="1:3" x14ac:dyDescent="0.2">
      <c r="A135" s="15">
        <v>43101</v>
      </c>
      <c r="B135">
        <v>30652.559991975504</v>
      </c>
      <c r="C135">
        <v>31037.082587689951</v>
      </c>
    </row>
    <row r="136" spans="1:3" x14ac:dyDescent="0.2">
      <c r="A136" s="15">
        <v>43132</v>
      </c>
      <c r="B136">
        <v>30680.621265146994</v>
      </c>
      <c r="C136">
        <v>31036.802945204956</v>
      </c>
    </row>
    <row r="137" spans="1:3" x14ac:dyDescent="0.2">
      <c r="A137" s="15">
        <v>43160</v>
      </c>
      <c r="B137">
        <v>31069.457441163082</v>
      </c>
      <c r="C137">
        <v>30986.40141567574</v>
      </c>
    </row>
    <row r="138" spans="1:3" x14ac:dyDescent="0.2">
      <c r="A138" s="15">
        <v>43191</v>
      </c>
      <c r="B138">
        <v>30567.752233214786</v>
      </c>
      <c r="C138">
        <v>30870.624065421049</v>
      </c>
    </row>
    <row r="139" spans="1:3" x14ac:dyDescent="0.2">
      <c r="A139" s="15">
        <v>43221</v>
      </c>
      <c r="B139">
        <v>30603.804854064583</v>
      </c>
      <c r="C139">
        <v>30843.907630866855</v>
      </c>
    </row>
    <row r="140" spans="1:3" x14ac:dyDescent="0.2">
      <c r="A140" s="15">
        <v>43252</v>
      </c>
      <c r="B140">
        <v>30778.595776349008</v>
      </c>
      <c r="C140">
        <v>30930.800539585267</v>
      </c>
    </row>
    <row r="141" spans="1:3" x14ac:dyDescent="0.2">
      <c r="A141" s="15">
        <v>43282</v>
      </c>
      <c r="B141">
        <v>30890.670855641925</v>
      </c>
      <c r="C141">
        <v>31147.039008004533</v>
      </c>
    </row>
    <row r="142" spans="1:3" x14ac:dyDescent="0.2">
      <c r="A142" s="15">
        <v>43313</v>
      </c>
      <c r="B142">
        <v>30875.067685602255</v>
      </c>
      <c r="C142">
        <v>31123.056757710427</v>
      </c>
    </row>
    <row r="143" spans="1:3" x14ac:dyDescent="0.2">
      <c r="A143" s="15">
        <v>43344</v>
      </c>
      <c r="B143">
        <v>30840.179259746346</v>
      </c>
      <c r="C143">
        <v>30942.069912234147</v>
      </c>
    </row>
    <row r="144" spans="1:3" x14ac:dyDescent="0.2">
      <c r="A144" s="15">
        <v>43374</v>
      </c>
      <c r="B144">
        <v>31238.144565300849</v>
      </c>
      <c r="C144">
        <v>31087.855792437855</v>
      </c>
    </row>
    <row r="145" spans="1:3" x14ac:dyDescent="0.2">
      <c r="A145" s="15">
        <v>43405</v>
      </c>
      <c r="B145">
        <v>30897.787233128533</v>
      </c>
      <c r="C145">
        <v>31047.440598182973</v>
      </c>
    </row>
    <row r="146" spans="1:3" x14ac:dyDescent="0.2">
      <c r="A146" s="15">
        <v>43435</v>
      </c>
      <c r="B146">
        <v>31005.336770702528</v>
      </c>
      <c r="C146">
        <v>31040.42593291205</v>
      </c>
    </row>
    <row r="147" spans="1:3" x14ac:dyDescent="0.2">
      <c r="A147" s="15">
        <v>43466</v>
      </c>
      <c r="B147">
        <v>31291.214749678194</v>
      </c>
      <c r="C147">
        <v>31323.435953300748</v>
      </c>
    </row>
    <row r="148" spans="1:3" x14ac:dyDescent="0.2">
      <c r="A148" s="15">
        <v>43497</v>
      </c>
      <c r="B148">
        <v>31285.608645258431</v>
      </c>
      <c r="C148">
        <v>31166.605819685396</v>
      </c>
    </row>
    <row r="149" spans="1:3" x14ac:dyDescent="0.2">
      <c r="A149" s="15">
        <v>43525</v>
      </c>
      <c r="B149">
        <v>31306.635418376081</v>
      </c>
      <c r="C149">
        <v>31180.200645389155</v>
      </c>
    </row>
    <row r="150" spans="1:3" x14ac:dyDescent="0.2">
      <c r="A150" s="15">
        <v>43556</v>
      </c>
      <c r="B150">
        <v>31114.231286988848</v>
      </c>
      <c r="C150">
        <v>31600.121949118213</v>
      </c>
    </row>
    <row r="151" spans="1:3" x14ac:dyDescent="0.2">
      <c r="A151" s="15">
        <v>43586</v>
      </c>
      <c r="B151">
        <v>31213.481935113254</v>
      </c>
      <c r="C151">
        <v>31441.516487537348</v>
      </c>
    </row>
    <row r="152" spans="1:3" x14ac:dyDescent="0.2">
      <c r="A152" s="15">
        <v>43617</v>
      </c>
      <c r="B152">
        <v>31373.611708048196</v>
      </c>
      <c r="C152">
        <v>31415.319081253012</v>
      </c>
    </row>
    <row r="153" spans="1:3" x14ac:dyDescent="0.2">
      <c r="A153" s="15">
        <v>43647</v>
      </c>
      <c r="B153">
        <v>31521.140189817776</v>
      </c>
      <c r="C153">
        <v>31715.382865515556</v>
      </c>
    </row>
    <row r="154" spans="1:3" x14ac:dyDescent="0.2">
      <c r="A154" s="15">
        <v>43678</v>
      </c>
      <c r="B154">
        <v>31475.054696886426</v>
      </c>
      <c r="C154">
        <v>31445.340196068701</v>
      </c>
    </row>
    <row r="155" spans="1:3" x14ac:dyDescent="0.2">
      <c r="A155" s="15">
        <v>43709</v>
      </c>
      <c r="B155">
        <v>31551.826731901107</v>
      </c>
      <c r="C155">
        <v>31499.493026736523</v>
      </c>
    </row>
    <row r="156" spans="1:3" x14ac:dyDescent="0.2">
      <c r="A156" s="15">
        <v>43739</v>
      </c>
      <c r="B156">
        <v>31424.191826548475</v>
      </c>
      <c r="C156">
        <v>31627.652258122987</v>
      </c>
    </row>
    <row r="157" spans="1:3" x14ac:dyDescent="0.2">
      <c r="A157" s="15">
        <v>43770</v>
      </c>
      <c r="B157">
        <v>31383.00436461567</v>
      </c>
      <c r="C157">
        <v>31624.382956251426</v>
      </c>
    </row>
    <row r="158" spans="1:3" x14ac:dyDescent="0.2">
      <c r="A158" s="15">
        <v>43800</v>
      </c>
      <c r="B158">
        <v>31359.732813606632</v>
      </c>
      <c r="C158">
        <v>31688.372652382677</v>
      </c>
    </row>
    <row r="159" spans="1:3" x14ac:dyDescent="0.2">
      <c r="A159" s="15">
        <v>43831</v>
      </c>
      <c r="B159">
        <v>31664.321669748482</v>
      </c>
      <c r="C159">
        <v>31711.424759858175</v>
      </c>
    </row>
    <row r="160" spans="1:3" x14ac:dyDescent="0.2">
      <c r="A160" s="15">
        <v>43862</v>
      </c>
      <c r="B160">
        <v>31561.833662934809</v>
      </c>
      <c r="C160">
        <v>31754.868868561331</v>
      </c>
    </row>
    <row r="161" spans="1:3" x14ac:dyDescent="0.2">
      <c r="A161" s="15">
        <v>43891</v>
      </c>
      <c r="B161">
        <v>31212.154684667403</v>
      </c>
      <c r="C161">
        <v>31796.053532092825</v>
      </c>
    </row>
    <row r="162" spans="1:3" x14ac:dyDescent="0.2">
      <c r="A162" s="15">
        <v>43922</v>
      </c>
      <c r="B162">
        <v>30175.471330165747</v>
      </c>
      <c r="C162">
        <v>32278.959292159117</v>
      </c>
    </row>
    <row r="163" spans="1:3" x14ac:dyDescent="0.2">
      <c r="A163" s="15">
        <v>43952</v>
      </c>
      <c r="B163">
        <v>30182.063982961328</v>
      </c>
      <c r="C163">
        <v>32722.706645113809</v>
      </c>
    </row>
    <row r="164" spans="1:3" x14ac:dyDescent="0.2">
      <c r="A164" s="15">
        <v>43983</v>
      </c>
      <c r="B164">
        <v>30265.562225340909</v>
      </c>
      <c r="C164">
        <v>32632.387118191418</v>
      </c>
    </row>
    <row r="165" spans="1:3" x14ac:dyDescent="0.2">
      <c r="A165" s="15">
        <v>44013</v>
      </c>
      <c r="B165">
        <v>30903.990345234695</v>
      </c>
      <c r="C165">
        <v>32301.071314689761</v>
      </c>
    </row>
    <row r="166" spans="1:3" x14ac:dyDescent="0.2">
      <c r="A166" s="15">
        <v>44044</v>
      </c>
      <c r="B166">
        <v>31775.52928347353</v>
      </c>
      <c r="C166">
        <v>32508.790659895585</v>
      </c>
    </row>
    <row r="167" spans="1:3" x14ac:dyDescent="0.2">
      <c r="A167" s="15">
        <v>44075</v>
      </c>
      <c r="B167">
        <v>31951.272859085711</v>
      </c>
      <c r="C167">
        <v>32673.582271714287</v>
      </c>
    </row>
    <row r="168" spans="1:3" x14ac:dyDescent="0.2">
      <c r="A168" s="15">
        <v>44105</v>
      </c>
      <c r="B168">
        <v>32308.013481599999</v>
      </c>
      <c r="C168">
        <v>32617.865223485711</v>
      </c>
    </row>
    <row r="169" spans="1:3" x14ac:dyDescent="0.2">
      <c r="A169" s="15">
        <v>44136</v>
      </c>
      <c r="B169">
        <v>32841.53874361379</v>
      </c>
      <c r="C169">
        <v>32895.360154149945</v>
      </c>
    </row>
    <row r="170" spans="1:3" x14ac:dyDescent="0.2">
      <c r="A170" s="15">
        <v>44166</v>
      </c>
      <c r="B170">
        <v>32545.291046177059</v>
      </c>
      <c r="C170">
        <v>32845.616541338437</v>
      </c>
    </row>
    <row r="171" spans="1:3" x14ac:dyDescent="0.2">
      <c r="A171" s="15">
        <v>44197</v>
      </c>
      <c r="B171">
        <v>32744.894516289114</v>
      </c>
      <c r="C171">
        <v>33112.007724832205</v>
      </c>
    </row>
    <row r="172" spans="1:3" x14ac:dyDescent="0.2">
      <c r="A172" s="15">
        <v>44228</v>
      </c>
      <c r="B172">
        <v>32552.994139156399</v>
      </c>
      <c r="C172">
        <v>33361.705009110359</v>
      </c>
    </row>
    <row r="173" spans="1:3" x14ac:dyDescent="0.2">
      <c r="A173" s="15">
        <v>44256</v>
      </c>
      <c r="B173">
        <v>31865.828405115994</v>
      </c>
      <c r="C173">
        <v>33197.300195249365</v>
      </c>
    </row>
    <row r="174" spans="1:3" x14ac:dyDescent="0.2">
      <c r="A174" s="15">
        <v>44287</v>
      </c>
      <c r="B174">
        <v>32737.970244030432</v>
      </c>
      <c r="C174">
        <v>33001.466537791297</v>
      </c>
    </row>
    <row r="175" spans="1:3" x14ac:dyDescent="0.2">
      <c r="A175" s="15">
        <v>44317</v>
      </c>
      <c r="B175">
        <v>32826.931941950519</v>
      </c>
      <c r="C175">
        <v>32895.719209929295</v>
      </c>
    </row>
    <row r="176" spans="1:3" x14ac:dyDescent="0.2">
      <c r="A176" s="15">
        <v>44348</v>
      </c>
      <c r="B176">
        <v>32538.337501579128</v>
      </c>
      <c r="C176">
        <v>32699.837765080607</v>
      </c>
    </row>
    <row r="177" spans="1:3" x14ac:dyDescent="0.2">
      <c r="A177" s="15">
        <v>44378</v>
      </c>
      <c r="B177">
        <v>32815.925731948744</v>
      </c>
      <c r="C177">
        <v>32633.507611105353</v>
      </c>
    </row>
    <row r="178" spans="1:3" x14ac:dyDescent="0.2">
      <c r="A178" s="15">
        <v>44409</v>
      </c>
      <c r="B178">
        <v>32793.911701937555</v>
      </c>
      <c r="C178">
        <v>32461.640813840495</v>
      </c>
    </row>
    <row r="179" spans="1:3" x14ac:dyDescent="0.2">
      <c r="A179" s="15">
        <v>44440</v>
      </c>
      <c r="B179">
        <v>32695.30704471458</v>
      </c>
      <c r="C179">
        <v>32506.451171056226</v>
      </c>
    </row>
    <row r="180" spans="1:3" x14ac:dyDescent="0.2">
      <c r="A180" s="15">
        <v>44470</v>
      </c>
      <c r="B180">
        <v>32584.618577663496</v>
      </c>
      <c r="C180">
        <v>32347.067082984126</v>
      </c>
    </row>
    <row r="181" spans="1:3" x14ac:dyDescent="0.2">
      <c r="A181" s="15">
        <v>44501</v>
      </c>
      <c r="B181">
        <v>32601.088887567446</v>
      </c>
      <c r="C181">
        <v>32211.011422739266</v>
      </c>
    </row>
    <row r="182" spans="1:3" x14ac:dyDescent="0.2">
      <c r="A182" s="15">
        <v>44531</v>
      </c>
      <c r="B182">
        <v>33100.429811861286</v>
      </c>
      <c r="C182">
        <v>32147.281192152859</v>
      </c>
    </row>
    <row r="183" spans="1:3" x14ac:dyDescent="0.2">
      <c r="A183" s="15">
        <v>44562</v>
      </c>
      <c r="B183">
        <v>33096.682093868068</v>
      </c>
      <c r="C183">
        <v>32209.394645754972</v>
      </c>
    </row>
    <row r="184" spans="1:3" x14ac:dyDescent="0.2">
      <c r="A184" s="15">
        <v>44593</v>
      </c>
      <c r="B184">
        <v>32965.611455653503</v>
      </c>
      <c r="C184">
        <v>32084.513420034917</v>
      </c>
    </row>
    <row r="185" spans="1:3" x14ac:dyDescent="0.2">
      <c r="A185" s="15">
        <v>44621</v>
      </c>
      <c r="B185">
        <v>33449.487400548205</v>
      </c>
      <c r="C185">
        <v>31782.72342146148</v>
      </c>
    </row>
    <row r="186" spans="1:3" x14ac:dyDescent="0.2">
      <c r="A186" s="15">
        <v>44652</v>
      </c>
      <c r="B186">
        <v>32138.774246686386</v>
      </c>
      <c r="C186">
        <v>31048.361915580506</v>
      </c>
    </row>
    <row r="187" spans="1:3" x14ac:dyDescent="0.2">
      <c r="A187" s="16">
        <v>44682</v>
      </c>
      <c r="B187">
        <v>31951.532943728511</v>
      </c>
      <c r="C187">
        <v>30923.443578827002</v>
      </c>
    </row>
    <row r="188" spans="1:3" x14ac:dyDescent="0.2">
      <c r="A188" s="16">
        <v>44713</v>
      </c>
      <c r="B188">
        <v>32263.498866634938</v>
      </c>
      <c r="C188">
        <v>30782.36586506497</v>
      </c>
    </row>
    <row r="189" spans="1:3" x14ac:dyDescent="0.2">
      <c r="A189" s="17">
        <v>44743</v>
      </c>
      <c r="B189">
        <v>32101.7311221542</v>
      </c>
      <c r="C189">
        <v>30657.392832102454</v>
      </c>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3559A-B6A5-4E5F-B3FC-D476F4BD0496}">
  <dimension ref="A1:G189"/>
  <sheetViews>
    <sheetView workbookViewId="0">
      <selection activeCell="J29" sqref="J29"/>
    </sheetView>
  </sheetViews>
  <sheetFormatPr defaultRowHeight="14.25" x14ac:dyDescent="0.2"/>
  <sheetData>
    <row r="1" spans="1:5" ht="15" x14ac:dyDescent="0.25">
      <c r="A1" s="12" t="s">
        <v>18</v>
      </c>
    </row>
    <row r="2" spans="1:5" ht="15" x14ac:dyDescent="0.25">
      <c r="A2" s="12" t="s">
        <v>12</v>
      </c>
      <c r="B2" s="14" t="s">
        <v>13</v>
      </c>
      <c r="C2" s="14" t="s">
        <v>14</v>
      </c>
      <c r="D2" s="12" t="s">
        <v>16</v>
      </c>
      <c r="E2" s="18" t="s">
        <v>17</v>
      </c>
    </row>
    <row r="3" spans="1:5" x14ac:dyDescent="0.2">
      <c r="A3" s="15">
        <v>39083</v>
      </c>
      <c r="B3" s="19">
        <v>6.1119159400788936E-2</v>
      </c>
      <c r="C3" s="19">
        <v>3.1343108426395982E-2</v>
      </c>
      <c r="D3" s="20"/>
      <c r="E3" s="20"/>
    </row>
    <row r="4" spans="1:5" x14ac:dyDescent="0.2">
      <c r="A4" s="15">
        <v>39114</v>
      </c>
      <c r="B4" s="19">
        <v>7.1901355111904319E-2</v>
      </c>
      <c r="C4" s="19">
        <v>3.0991178676833986E-2</v>
      </c>
      <c r="D4" s="20"/>
      <c r="E4" s="20"/>
    </row>
    <row r="5" spans="1:5" x14ac:dyDescent="0.2">
      <c r="A5" s="15">
        <v>39142</v>
      </c>
      <c r="B5" s="19">
        <v>6.5421730143987888E-2</v>
      </c>
      <c r="C5" s="19">
        <v>3.3049164736131509E-2</v>
      </c>
      <c r="D5" s="20"/>
      <c r="E5" s="20"/>
    </row>
    <row r="6" spans="1:5" x14ac:dyDescent="0.2">
      <c r="A6" s="15">
        <v>39173</v>
      </c>
      <c r="B6" s="19">
        <v>5.733613054520359E-2</v>
      </c>
      <c r="C6" s="19">
        <v>3.1704198494192148E-2</v>
      </c>
      <c r="D6" s="20"/>
      <c r="E6" s="20"/>
    </row>
    <row r="7" spans="1:5" x14ac:dyDescent="0.2">
      <c r="A7" s="15">
        <v>39203</v>
      </c>
      <c r="B7" s="19">
        <v>4.744524848392162E-2</v>
      </c>
      <c r="C7" s="19">
        <v>3.5588123379311165E-2</v>
      </c>
      <c r="D7" s="20"/>
      <c r="E7" s="20"/>
    </row>
    <row r="8" spans="1:5" x14ac:dyDescent="0.2">
      <c r="A8" s="15">
        <v>39234</v>
      </c>
      <c r="B8" s="19">
        <v>4.7225884757618353E-2</v>
      </c>
      <c r="C8" s="19">
        <v>3.4502791500575114E-2</v>
      </c>
      <c r="D8" s="20"/>
      <c r="E8" s="20"/>
    </row>
    <row r="9" spans="1:5" x14ac:dyDescent="0.2">
      <c r="A9" s="15">
        <v>39264</v>
      </c>
      <c r="B9" s="19">
        <v>4.924552818441752E-2</v>
      </c>
      <c r="C9" s="19">
        <v>3.2700721946994582E-2</v>
      </c>
      <c r="D9" s="20"/>
      <c r="E9" s="20"/>
    </row>
    <row r="10" spans="1:5" x14ac:dyDescent="0.2">
      <c r="A10" s="15">
        <v>39295</v>
      </c>
      <c r="B10" s="19">
        <v>5.1492755468068419E-2</v>
      </c>
      <c r="C10" s="19">
        <v>3.1074204437270048E-2</v>
      </c>
      <c r="D10" s="20"/>
      <c r="E10" s="20"/>
    </row>
    <row r="11" spans="1:5" x14ac:dyDescent="0.2">
      <c r="A11" s="15">
        <v>39326</v>
      </c>
      <c r="B11" s="19">
        <v>5.6728326510648408E-2</v>
      </c>
      <c r="C11" s="19">
        <v>3.1122090149358961E-2</v>
      </c>
      <c r="D11" s="20"/>
      <c r="E11" s="20"/>
    </row>
    <row r="12" spans="1:5" x14ac:dyDescent="0.2">
      <c r="A12" s="15">
        <v>39356</v>
      </c>
      <c r="B12" s="19">
        <v>5.4250446085686521E-2</v>
      </c>
      <c r="C12" s="19">
        <v>3.214350015102152E-2</v>
      </c>
      <c r="D12" s="20"/>
      <c r="E12" s="20"/>
    </row>
    <row r="13" spans="1:5" x14ac:dyDescent="0.2">
      <c r="A13" s="15">
        <v>39387</v>
      </c>
      <c r="B13" s="19">
        <v>5.2607118337564041E-2</v>
      </c>
      <c r="C13" s="19">
        <v>3.204360965284514E-2</v>
      </c>
      <c r="D13" s="20"/>
      <c r="E13" s="20"/>
    </row>
    <row r="14" spans="1:5" x14ac:dyDescent="0.2">
      <c r="A14" s="15">
        <v>39417</v>
      </c>
      <c r="B14" s="19">
        <v>4.3046503082399434E-2</v>
      </c>
      <c r="C14" s="19">
        <v>3.1648152342025559E-2</v>
      </c>
      <c r="D14" s="20"/>
      <c r="E14" s="20"/>
    </row>
    <row r="15" spans="1:5" x14ac:dyDescent="0.2">
      <c r="A15" s="15">
        <v>39448</v>
      </c>
      <c r="B15" s="19">
        <v>4.115525478539972E-2</v>
      </c>
      <c r="C15" s="19">
        <v>3.1164852342225213E-2</v>
      </c>
      <c r="D15" s="20"/>
      <c r="E15" s="20"/>
    </row>
    <row r="16" spans="1:5" x14ac:dyDescent="0.2">
      <c r="A16" s="15">
        <v>39479</v>
      </c>
      <c r="B16" s="19">
        <v>3.7644716471839645E-2</v>
      </c>
      <c r="C16" s="19">
        <v>3.2155106846854631E-2</v>
      </c>
      <c r="D16" s="20"/>
      <c r="E16" s="20"/>
    </row>
    <row r="17" spans="1:7" x14ac:dyDescent="0.2">
      <c r="A17" s="15">
        <v>39508</v>
      </c>
      <c r="B17" s="19">
        <v>4.4492952141059972E-2</v>
      </c>
      <c r="C17" s="19">
        <v>3.3623200301354794E-2</v>
      </c>
      <c r="D17" s="20"/>
      <c r="E17" s="20"/>
    </row>
    <row r="18" spans="1:7" x14ac:dyDescent="0.2">
      <c r="A18" s="15">
        <v>39539</v>
      </c>
      <c r="B18" s="19">
        <v>4.6678128843346878E-2</v>
      </c>
      <c r="C18" s="19">
        <v>3.8587667696962979E-2</v>
      </c>
      <c r="D18" s="20">
        <v>0.12</v>
      </c>
      <c r="E18" s="23">
        <v>-0.06</v>
      </c>
    </row>
    <row r="19" spans="1:7" x14ac:dyDescent="0.2">
      <c r="A19" s="15">
        <v>39569</v>
      </c>
      <c r="B19" s="19">
        <v>4.8142547454831819E-2</v>
      </c>
      <c r="C19" s="19">
        <v>3.7696857787390181E-2</v>
      </c>
      <c r="D19" s="20">
        <v>0.12</v>
      </c>
      <c r="E19" s="23">
        <v>-0.06</v>
      </c>
    </row>
    <row r="20" spans="1:7" x14ac:dyDescent="0.2">
      <c r="A20" s="15">
        <v>39600</v>
      </c>
      <c r="B20" s="19">
        <v>4.2771763963188159E-2</v>
      </c>
      <c r="C20" s="19">
        <v>3.4391748272017741E-2</v>
      </c>
      <c r="D20" s="20">
        <v>0.12</v>
      </c>
      <c r="E20" s="23">
        <v>-0.06</v>
      </c>
    </row>
    <row r="21" spans="1:7" x14ac:dyDescent="0.2">
      <c r="A21" s="15">
        <v>39630</v>
      </c>
      <c r="B21" s="19">
        <v>3.7567262489669462E-2</v>
      </c>
      <c r="C21" s="19">
        <v>3.368793234584655E-2</v>
      </c>
      <c r="D21" s="20">
        <v>0.12</v>
      </c>
      <c r="E21" s="23">
        <v>-0.06</v>
      </c>
    </row>
    <row r="22" spans="1:7" x14ac:dyDescent="0.2">
      <c r="A22" s="15">
        <v>39661</v>
      </c>
      <c r="B22" s="19">
        <v>3.2251247886836198E-2</v>
      </c>
      <c r="C22" s="19">
        <v>3.4429040738096051E-2</v>
      </c>
      <c r="D22" s="20">
        <v>0.12</v>
      </c>
      <c r="E22" s="23">
        <v>-0.06</v>
      </c>
    </row>
    <row r="23" spans="1:7" x14ac:dyDescent="0.2">
      <c r="A23" s="15">
        <v>39692</v>
      </c>
      <c r="B23" s="19">
        <v>2.7949925685416543E-2</v>
      </c>
      <c r="C23" s="19">
        <v>3.8204619137923501E-2</v>
      </c>
      <c r="D23" s="20">
        <v>0.12</v>
      </c>
      <c r="E23" s="23">
        <v>-0.06</v>
      </c>
    </row>
    <row r="24" spans="1:7" x14ac:dyDescent="0.2">
      <c r="A24" s="15">
        <v>39722</v>
      </c>
      <c r="B24" s="19">
        <v>2.8558281953373621E-2</v>
      </c>
      <c r="C24" s="19">
        <v>3.670623959490138E-2</v>
      </c>
      <c r="D24" s="20">
        <v>0.12</v>
      </c>
      <c r="E24" s="23">
        <v>-0.06</v>
      </c>
      <c r="G24" s="24" t="s">
        <v>19</v>
      </c>
    </row>
    <row r="25" spans="1:7" x14ac:dyDescent="0.2">
      <c r="A25" s="15">
        <v>39753</v>
      </c>
      <c r="B25" s="19">
        <v>2.5774608284098832E-2</v>
      </c>
      <c r="C25" s="19">
        <v>3.7323893028065491E-2</v>
      </c>
      <c r="D25" s="20">
        <v>0.12</v>
      </c>
      <c r="E25" s="23">
        <v>-0.06</v>
      </c>
    </row>
    <row r="26" spans="1:7" x14ac:dyDescent="0.2">
      <c r="A26" s="15">
        <v>39783</v>
      </c>
      <c r="B26" s="19">
        <v>2.5971208382316036E-2</v>
      </c>
      <c r="C26" s="19">
        <v>3.5391597386715823E-2</v>
      </c>
      <c r="D26" s="20">
        <v>0.12</v>
      </c>
      <c r="E26" s="23">
        <v>-0.06</v>
      </c>
    </row>
    <row r="27" spans="1:7" x14ac:dyDescent="0.2">
      <c r="A27" s="15">
        <v>39814</v>
      </c>
      <c r="B27" s="19">
        <v>1.9052393226628883E-2</v>
      </c>
      <c r="C27" s="19">
        <v>3.3328772709426691E-2</v>
      </c>
      <c r="D27" s="20">
        <v>0.12</v>
      </c>
      <c r="E27" s="23">
        <v>-0.06</v>
      </c>
    </row>
    <row r="28" spans="1:7" x14ac:dyDescent="0.2">
      <c r="A28" s="15">
        <v>39845</v>
      </c>
      <c r="B28" s="19">
        <v>-5.4830317188101496E-3</v>
      </c>
      <c r="C28" s="19">
        <v>3.1827828905802269E-2</v>
      </c>
      <c r="D28" s="20">
        <v>0.12</v>
      </c>
      <c r="E28" s="23">
        <v>-0.06</v>
      </c>
    </row>
    <row r="29" spans="1:7" x14ac:dyDescent="0.2">
      <c r="A29" s="15">
        <v>39873</v>
      </c>
      <c r="B29" s="19">
        <v>-3.4595719524436297E-2</v>
      </c>
      <c r="C29" s="19">
        <v>2.8833556643756308E-2</v>
      </c>
      <c r="D29" s="20">
        <v>0.12</v>
      </c>
      <c r="E29" s="23">
        <v>-0.06</v>
      </c>
    </row>
    <row r="30" spans="1:7" x14ac:dyDescent="0.2">
      <c r="A30" s="15">
        <v>39904</v>
      </c>
      <c r="B30" s="19">
        <v>-3.5672737206235983E-2</v>
      </c>
      <c r="C30" s="19">
        <v>2.7914600984061622E-2</v>
      </c>
      <c r="D30" s="20">
        <v>0.12</v>
      </c>
      <c r="E30" s="23">
        <v>-0.06</v>
      </c>
    </row>
    <row r="31" spans="1:7" x14ac:dyDescent="0.2">
      <c r="A31" s="15">
        <v>39934</v>
      </c>
      <c r="B31" s="19">
        <v>-1.8296021565470388E-2</v>
      </c>
      <c r="C31" s="19">
        <v>2.6211622554542124E-2</v>
      </c>
      <c r="D31" s="20">
        <v>0.12</v>
      </c>
      <c r="E31" s="23">
        <v>-0.06</v>
      </c>
    </row>
    <row r="32" spans="1:7" x14ac:dyDescent="0.2">
      <c r="A32" s="15">
        <v>39965</v>
      </c>
      <c r="B32" s="19">
        <v>3.2089302395377217E-3</v>
      </c>
      <c r="C32" s="19">
        <v>3.1447397014631395E-2</v>
      </c>
      <c r="D32" s="20">
        <v>0.12</v>
      </c>
      <c r="E32" s="23">
        <v>-0.06</v>
      </c>
    </row>
    <row r="33" spans="1:5" x14ac:dyDescent="0.2">
      <c r="A33" s="15">
        <v>39995</v>
      </c>
      <c r="B33" s="19">
        <v>-1.0031090505798756E-3</v>
      </c>
      <c r="C33" s="19">
        <v>2.9689528913742658E-2</v>
      </c>
      <c r="D33" s="20"/>
      <c r="E33" s="20"/>
    </row>
    <row r="34" spans="1:5" x14ac:dyDescent="0.2">
      <c r="A34" s="15">
        <v>40026</v>
      </c>
      <c r="B34" s="19">
        <v>-2.2509894573243816E-3</v>
      </c>
      <c r="C34" s="19">
        <v>2.9055481314239184E-2</v>
      </c>
      <c r="D34" s="20"/>
      <c r="E34" s="20"/>
    </row>
    <row r="35" spans="1:5" x14ac:dyDescent="0.2">
      <c r="A35" s="15">
        <v>40057</v>
      </c>
      <c r="B35" s="19">
        <v>-4.3684927953794306E-3</v>
      </c>
      <c r="C35" s="19">
        <v>2.5435738238497319E-2</v>
      </c>
      <c r="D35" s="20"/>
      <c r="E35" s="20"/>
    </row>
    <row r="36" spans="1:5" x14ac:dyDescent="0.2">
      <c r="A36" s="15">
        <v>40087</v>
      </c>
      <c r="B36" s="19">
        <v>-5.439530986584229E-3</v>
      </c>
      <c r="C36" s="19">
        <v>2.7140088455031242E-2</v>
      </c>
      <c r="D36" s="20"/>
      <c r="E36" s="20"/>
    </row>
    <row r="37" spans="1:5" x14ac:dyDescent="0.2">
      <c r="A37" s="15">
        <v>40118</v>
      </c>
      <c r="B37" s="19">
        <v>-6.0109854670403751E-3</v>
      </c>
      <c r="C37" s="19">
        <v>2.7208544452196337E-2</v>
      </c>
      <c r="D37" s="20"/>
      <c r="E37" s="20"/>
    </row>
    <row r="38" spans="1:5" x14ac:dyDescent="0.2">
      <c r="A38" s="15">
        <v>40148</v>
      </c>
      <c r="B38" s="19">
        <v>-5.081651200438797E-3</v>
      </c>
      <c r="C38" s="19">
        <v>2.555311611906852E-2</v>
      </c>
      <c r="D38" s="20"/>
      <c r="E38" s="20"/>
    </row>
    <row r="39" spans="1:5" x14ac:dyDescent="0.2">
      <c r="A39" s="15">
        <v>40179</v>
      </c>
      <c r="B39" s="19">
        <v>-3.1136512317018195E-3</v>
      </c>
      <c r="C39" s="19">
        <v>2.61276614772048E-2</v>
      </c>
      <c r="D39" s="20"/>
      <c r="E39" s="20"/>
    </row>
    <row r="40" spans="1:5" x14ac:dyDescent="0.2">
      <c r="A40" s="15">
        <v>40210</v>
      </c>
      <c r="B40" s="19">
        <v>1.7848439564726704E-2</v>
      </c>
      <c r="C40" s="19">
        <v>2.6092876424674616E-2</v>
      </c>
      <c r="D40" s="20"/>
      <c r="E40" s="20"/>
    </row>
    <row r="41" spans="1:5" x14ac:dyDescent="0.2">
      <c r="A41" s="15">
        <v>40238</v>
      </c>
      <c r="B41" s="19">
        <v>4.2772696709970637E-2</v>
      </c>
      <c r="C41" s="19">
        <v>2.8464150114003273E-2</v>
      </c>
      <c r="D41" s="20"/>
      <c r="E41" s="20"/>
    </row>
    <row r="42" spans="1:5" x14ac:dyDescent="0.2">
      <c r="A42" s="15">
        <v>40269</v>
      </c>
      <c r="B42" s="19">
        <v>4.1690181090359157E-2</v>
      </c>
      <c r="C42" s="19">
        <v>2.5701475840504306E-2</v>
      </c>
      <c r="D42" s="20"/>
      <c r="E42" s="20"/>
    </row>
    <row r="43" spans="1:5" x14ac:dyDescent="0.2">
      <c r="A43" s="15">
        <v>40299</v>
      </c>
      <c r="B43" s="19">
        <v>2.4610123210933699E-2</v>
      </c>
      <c r="C43" s="19">
        <v>2.6420753960490817E-2</v>
      </c>
      <c r="D43" s="20"/>
      <c r="E43" s="20"/>
    </row>
    <row r="44" spans="1:5" x14ac:dyDescent="0.2">
      <c r="A44" s="15">
        <v>40330</v>
      </c>
      <c r="B44" s="19">
        <v>1.4304689305069118E-3</v>
      </c>
      <c r="C44" s="19">
        <v>2.2264706275195278E-2</v>
      </c>
      <c r="D44" s="20"/>
      <c r="E44" s="20"/>
    </row>
    <row r="45" spans="1:5" x14ac:dyDescent="0.2">
      <c r="A45" s="15">
        <v>40360</v>
      </c>
      <c r="B45" s="19">
        <v>7.4258141007379486E-3</v>
      </c>
      <c r="C45" s="19">
        <v>2.2634116520371617E-2</v>
      </c>
      <c r="D45" s="20"/>
      <c r="E45" s="20"/>
    </row>
    <row r="46" spans="1:5" x14ac:dyDescent="0.2">
      <c r="A46" s="15">
        <v>40391</v>
      </c>
      <c r="B46" s="19">
        <v>1.0129813053794345E-2</v>
      </c>
      <c r="C46" s="19">
        <v>2.0896627990423911E-2</v>
      </c>
      <c r="D46" s="20"/>
      <c r="E46" s="20"/>
    </row>
    <row r="47" spans="1:5" x14ac:dyDescent="0.2">
      <c r="A47" s="15">
        <v>40422</v>
      </c>
      <c r="B47" s="19">
        <v>1.6661930593805829E-2</v>
      </c>
      <c r="C47" s="19">
        <v>2.157652302402302E-2</v>
      </c>
      <c r="D47" s="20"/>
      <c r="E47" s="20"/>
    </row>
    <row r="48" spans="1:5" x14ac:dyDescent="0.2">
      <c r="A48" s="15">
        <v>40452</v>
      </c>
      <c r="B48" s="19">
        <v>1.8167786442592426E-2</v>
      </c>
      <c r="C48" s="19">
        <v>2.1770332009272364E-2</v>
      </c>
      <c r="D48" s="20"/>
      <c r="E48" s="20"/>
    </row>
    <row r="49" spans="1:5" x14ac:dyDescent="0.2">
      <c r="A49" s="15">
        <v>40483</v>
      </c>
      <c r="B49" s="19">
        <v>1.9045624528755356E-2</v>
      </c>
      <c r="C49" s="19">
        <v>2.1705350570722759E-2</v>
      </c>
      <c r="D49" s="20"/>
      <c r="E49" s="20"/>
    </row>
    <row r="50" spans="1:5" x14ac:dyDescent="0.2">
      <c r="A50" s="15">
        <v>40513</v>
      </c>
      <c r="B50" s="19">
        <v>1.5978407311244558E-2</v>
      </c>
      <c r="C50" s="19">
        <v>2.3596536426191417E-2</v>
      </c>
      <c r="D50" s="20"/>
      <c r="E50" s="20"/>
    </row>
    <row r="51" spans="1:5" x14ac:dyDescent="0.2">
      <c r="A51" s="15">
        <v>40544</v>
      </c>
      <c r="B51" s="19">
        <v>2.5427465840632379E-2</v>
      </c>
      <c r="C51" s="19">
        <v>2.3987172992576244E-2</v>
      </c>
      <c r="D51" s="20"/>
      <c r="E51" s="20"/>
    </row>
    <row r="52" spans="1:5" x14ac:dyDescent="0.2">
      <c r="A52" s="15">
        <v>40575</v>
      </c>
      <c r="B52" s="19">
        <v>2.271326524992201E-2</v>
      </c>
      <c r="C52" s="19">
        <v>2.3852037926430425E-2</v>
      </c>
      <c r="D52" s="20"/>
      <c r="E52" s="20"/>
    </row>
    <row r="53" spans="1:5" x14ac:dyDescent="0.2">
      <c r="A53" s="15">
        <v>40603</v>
      </c>
      <c r="B53" s="19">
        <v>2.7217204701423858E-2</v>
      </c>
      <c r="C53" s="19">
        <v>2.3097633583491817E-2</v>
      </c>
      <c r="D53" s="20"/>
      <c r="E53" s="20"/>
    </row>
    <row r="54" spans="1:5" x14ac:dyDescent="0.2">
      <c r="A54" s="15">
        <v>40634</v>
      </c>
      <c r="B54" s="19">
        <v>1.8982433605060134E-2</v>
      </c>
      <c r="C54" s="19">
        <v>2.1587763523403858E-2</v>
      </c>
      <c r="D54" s="20"/>
      <c r="E54" s="20"/>
    </row>
    <row r="55" spans="1:5" x14ac:dyDescent="0.2">
      <c r="A55" s="15">
        <v>40664</v>
      </c>
      <c r="B55" s="19">
        <v>2.2437232244252758E-2</v>
      </c>
      <c r="C55" s="19">
        <v>2.0439427720831294E-2</v>
      </c>
      <c r="D55" s="20"/>
      <c r="E55" s="20"/>
    </row>
    <row r="56" spans="1:5" x14ac:dyDescent="0.2">
      <c r="A56" s="15">
        <v>40695</v>
      </c>
      <c r="B56" s="19">
        <v>2.5295119271177224E-2</v>
      </c>
      <c r="C56" s="19">
        <v>1.848176178062233E-2</v>
      </c>
      <c r="D56" s="20"/>
      <c r="E56" s="20"/>
    </row>
    <row r="57" spans="1:5" x14ac:dyDescent="0.2">
      <c r="A57" s="15">
        <v>40725</v>
      </c>
      <c r="B57" s="19">
        <v>2.6941530517665901E-2</v>
      </c>
      <c r="C57" s="19">
        <v>1.9138568261670708E-2</v>
      </c>
      <c r="D57" s="20"/>
      <c r="E57" s="20"/>
    </row>
    <row r="58" spans="1:5" x14ac:dyDescent="0.2">
      <c r="A58" s="15">
        <v>40756</v>
      </c>
      <c r="B58" s="19">
        <v>2.608830083070468E-2</v>
      </c>
      <c r="C58" s="19">
        <v>2.0081530264093761E-2</v>
      </c>
      <c r="D58" s="20"/>
      <c r="E58" s="20"/>
    </row>
    <row r="59" spans="1:5" x14ac:dyDescent="0.2">
      <c r="A59" s="15">
        <v>40787</v>
      </c>
      <c r="B59" s="19">
        <v>2.0903876496736196E-2</v>
      </c>
      <c r="C59" s="19">
        <v>1.9969062922594816E-2</v>
      </c>
      <c r="D59" s="20"/>
      <c r="E59" s="20"/>
    </row>
    <row r="60" spans="1:5" x14ac:dyDescent="0.2">
      <c r="A60" s="15">
        <v>40817</v>
      </c>
      <c r="B60" s="19">
        <v>1.8908738954888316E-2</v>
      </c>
      <c r="C60" s="19">
        <v>1.760172272684235E-2</v>
      </c>
      <c r="D60" s="20"/>
      <c r="E60" s="20"/>
    </row>
    <row r="61" spans="1:5" x14ac:dyDescent="0.2">
      <c r="A61" s="15">
        <v>40848</v>
      </c>
      <c r="B61" s="19">
        <v>1.959170037148672E-2</v>
      </c>
      <c r="C61" s="19">
        <v>1.4435869802027268E-2</v>
      </c>
      <c r="D61" s="20"/>
      <c r="E61" s="20"/>
    </row>
    <row r="62" spans="1:5" x14ac:dyDescent="0.2">
      <c r="A62" s="15">
        <v>40878</v>
      </c>
      <c r="B62" s="19">
        <v>2.1706275585687829E-2</v>
      </c>
      <c r="C62" s="19">
        <v>1.1285484337782759E-2</v>
      </c>
      <c r="D62" s="20"/>
      <c r="E62" s="20"/>
    </row>
    <row r="63" spans="1:5" x14ac:dyDescent="0.2">
      <c r="A63" s="15">
        <v>40909</v>
      </c>
      <c r="B63" s="19">
        <v>1.3340024757613644E-2</v>
      </c>
      <c r="C63" s="19">
        <v>7.9253406644568258E-3</v>
      </c>
      <c r="D63" s="20"/>
      <c r="E63" s="20"/>
    </row>
    <row r="64" spans="1:5" x14ac:dyDescent="0.2">
      <c r="A64" s="15">
        <v>40940</v>
      </c>
      <c r="B64" s="19">
        <v>8.9744694144888726E-3</v>
      </c>
      <c r="C64" s="19">
        <v>6.855497484366424E-3</v>
      </c>
      <c r="D64" s="20"/>
      <c r="E64" s="20"/>
    </row>
    <row r="65" spans="1:5" x14ac:dyDescent="0.2">
      <c r="A65" s="15">
        <v>40969</v>
      </c>
      <c r="B65" s="19">
        <v>4.7088431541923992E-3</v>
      </c>
      <c r="C65" s="19">
        <v>6.6635237105980849E-3</v>
      </c>
      <c r="D65" s="20"/>
      <c r="E65" s="20"/>
    </row>
    <row r="66" spans="1:5" x14ac:dyDescent="0.2">
      <c r="A66" s="15">
        <v>41000</v>
      </c>
      <c r="B66" s="19">
        <v>1.3831552925238633E-2</v>
      </c>
      <c r="C66" s="19">
        <v>8.5869788594861163E-3</v>
      </c>
      <c r="D66" s="20"/>
      <c r="E66" s="20"/>
    </row>
    <row r="67" spans="1:5" x14ac:dyDescent="0.2">
      <c r="A67" s="15">
        <v>41030</v>
      </c>
      <c r="B67" s="19">
        <v>1.6765007995191095E-2</v>
      </c>
      <c r="C67" s="19">
        <v>9.6407951422907701E-3</v>
      </c>
      <c r="D67" s="20"/>
      <c r="E67" s="20"/>
    </row>
    <row r="68" spans="1:5" x14ac:dyDescent="0.2">
      <c r="A68" s="15">
        <v>41061</v>
      </c>
      <c r="B68" s="19">
        <v>1.8801636681979428E-2</v>
      </c>
      <c r="C68" s="19">
        <v>1.5776452518490691E-2</v>
      </c>
      <c r="D68" s="20"/>
      <c r="E68" s="20"/>
    </row>
    <row r="69" spans="1:5" x14ac:dyDescent="0.2">
      <c r="A69" s="15">
        <v>41091</v>
      </c>
      <c r="B69" s="19">
        <v>1.6581031509122601E-2</v>
      </c>
      <c r="C69" s="19">
        <v>1.9622204801798215E-2</v>
      </c>
      <c r="D69" s="20"/>
      <c r="E69" s="20"/>
    </row>
    <row r="70" spans="1:5" x14ac:dyDescent="0.2">
      <c r="A70" s="15">
        <v>41122</v>
      </c>
      <c r="B70" s="19">
        <v>1.7574082691720339E-2</v>
      </c>
      <c r="C70" s="19">
        <v>2.5210795360035121E-2</v>
      </c>
      <c r="D70" s="20"/>
      <c r="E70" s="20"/>
    </row>
    <row r="71" spans="1:5" x14ac:dyDescent="0.2">
      <c r="A71" s="15">
        <v>41153</v>
      </c>
      <c r="B71" s="19">
        <v>1.7632968825143092E-2</v>
      </c>
      <c r="C71" s="19">
        <v>2.4081623165360888E-2</v>
      </c>
      <c r="D71" s="20"/>
      <c r="E71" s="20"/>
    </row>
    <row r="72" spans="1:5" x14ac:dyDescent="0.2">
      <c r="A72" s="15">
        <v>41183</v>
      </c>
      <c r="B72" s="19">
        <v>1.5822618859283155E-2</v>
      </c>
      <c r="C72" s="19">
        <v>2.4526607988988758E-2</v>
      </c>
      <c r="D72" s="20"/>
      <c r="E72" s="20"/>
    </row>
    <row r="73" spans="1:5" x14ac:dyDescent="0.2">
      <c r="A73" s="15">
        <v>41214</v>
      </c>
      <c r="B73" s="19">
        <v>1.3973797409642774E-2</v>
      </c>
      <c r="C73" s="19">
        <v>2.1979119153989313E-2</v>
      </c>
      <c r="D73" s="20"/>
      <c r="E73" s="20"/>
    </row>
    <row r="74" spans="1:5" x14ac:dyDescent="0.2">
      <c r="A74" s="15">
        <v>41244</v>
      </c>
      <c r="B74" s="19">
        <v>1.1946097997861616E-2</v>
      </c>
      <c r="C74" s="19">
        <v>2.2168433542739452E-2</v>
      </c>
      <c r="D74" s="20"/>
      <c r="E74" s="20"/>
    </row>
    <row r="75" spans="1:5" x14ac:dyDescent="0.2">
      <c r="A75" s="15">
        <v>41275</v>
      </c>
      <c r="B75" s="19">
        <v>1.1073469342216535E-2</v>
      </c>
      <c r="C75" s="19">
        <v>2.1231217594303464E-2</v>
      </c>
      <c r="D75" s="20"/>
      <c r="E75" s="20"/>
    </row>
    <row r="76" spans="1:5" x14ac:dyDescent="0.2">
      <c r="A76" s="15">
        <v>41306</v>
      </c>
      <c r="B76" s="19">
        <v>1.0573260377430671E-2</v>
      </c>
      <c r="C76" s="19">
        <v>1.7470672256405084E-2</v>
      </c>
      <c r="D76" s="20"/>
      <c r="E76" s="20"/>
    </row>
    <row r="77" spans="1:5" x14ac:dyDescent="0.2">
      <c r="A77" s="15">
        <v>41334</v>
      </c>
      <c r="B77" s="19">
        <v>4.9131187552144961E-3</v>
      </c>
      <c r="C77" s="19">
        <v>1.3586919438499656E-2</v>
      </c>
      <c r="D77" s="20"/>
      <c r="E77" s="20"/>
    </row>
    <row r="78" spans="1:5" x14ac:dyDescent="0.2">
      <c r="A78" s="15">
        <v>41365</v>
      </c>
      <c r="B78" s="19">
        <v>1.6023798456048288E-2</v>
      </c>
      <c r="C78" s="19">
        <v>1.194909715992476E-2</v>
      </c>
      <c r="D78" s="20"/>
      <c r="E78" s="20"/>
    </row>
    <row r="79" spans="1:5" x14ac:dyDescent="0.2">
      <c r="A79" s="15">
        <v>41395</v>
      </c>
      <c r="B79" s="19">
        <v>1.8306535175504512E-2</v>
      </c>
      <c r="C79" s="19">
        <v>1.3951104320984564E-2</v>
      </c>
      <c r="D79" s="20"/>
      <c r="E79" s="20"/>
    </row>
    <row r="80" spans="1:5" x14ac:dyDescent="0.2">
      <c r="A80" s="15">
        <v>41426</v>
      </c>
      <c r="B80" s="19">
        <v>2.472582536518475E-2</v>
      </c>
      <c r="C80" s="19">
        <v>1.3164312629741381E-2</v>
      </c>
      <c r="D80" s="20"/>
      <c r="E80" s="20"/>
    </row>
    <row r="81" spans="1:5" x14ac:dyDescent="0.2">
      <c r="A81" s="15">
        <v>41456</v>
      </c>
      <c r="B81" s="19">
        <v>1.3558671659078536E-2</v>
      </c>
      <c r="C81" s="19">
        <v>9.6302012508537871E-3</v>
      </c>
      <c r="D81" s="20"/>
      <c r="E81" s="20"/>
    </row>
    <row r="82" spans="1:5" x14ac:dyDescent="0.2">
      <c r="A82" s="15">
        <v>41487</v>
      </c>
      <c r="B82" s="19">
        <v>1.0503837430323681E-2</v>
      </c>
      <c r="C82" s="19">
        <v>2.4248165695071044E-3</v>
      </c>
      <c r="D82" s="20"/>
      <c r="E82" s="20"/>
    </row>
    <row r="83" spans="1:5" x14ac:dyDescent="0.2">
      <c r="A83" s="15">
        <v>41518</v>
      </c>
      <c r="B83" s="19">
        <v>9.9458299296206754E-3</v>
      </c>
      <c r="C83" s="19">
        <v>5.6246447161800717E-4</v>
      </c>
      <c r="D83" s="20"/>
      <c r="E83" s="20"/>
    </row>
    <row r="84" spans="1:5" x14ac:dyDescent="0.2">
      <c r="A84" s="15">
        <v>41548</v>
      </c>
      <c r="B84" s="19">
        <v>1.1356287132042286E-2</v>
      </c>
      <c r="C84" s="19">
        <v>1.1126059079453743E-3</v>
      </c>
      <c r="D84" s="20"/>
      <c r="E84" s="20"/>
    </row>
    <row r="85" spans="1:5" x14ac:dyDescent="0.2">
      <c r="A85" s="15">
        <v>41579</v>
      </c>
      <c r="B85" s="19">
        <v>1.0972907284067412E-2</v>
      </c>
      <c r="C85" s="19">
        <v>5.2383730104625936E-3</v>
      </c>
      <c r="D85" s="20"/>
      <c r="E85" s="20"/>
    </row>
    <row r="86" spans="1:5" x14ac:dyDescent="0.2">
      <c r="A86" s="15">
        <v>41609</v>
      </c>
      <c r="B86" s="19">
        <v>1.3440287707985998E-2</v>
      </c>
      <c r="C86" s="19">
        <v>6.6686685697894266E-3</v>
      </c>
      <c r="D86" s="20"/>
      <c r="E86" s="20"/>
    </row>
    <row r="87" spans="1:5" x14ac:dyDescent="0.2">
      <c r="A87" s="15">
        <v>41640</v>
      </c>
      <c r="B87" s="19">
        <v>1.5434404642718169E-2</v>
      </c>
      <c r="C87" s="19">
        <v>9.1792716281147158E-3</v>
      </c>
      <c r="D87" s="20"/>
      <c r="E87" s="20"/>
    </row>
    <row r="88" spans="1:5" x14ac:dyDescent="0.2">
      <c r="A88" s="15">
        <v>41671</v>
      </c>
      <c r="B88" s="19">
        <v>2.05887541418035E-2</v>
      </c>
      <c r="C88" s="19">
        <v>1.2865620922729581E-2</v>
      </c>
      <c r="D88" s="20"/>
      <c r="E88" s="20"/>
    </row>
    <row r="89" spans="1:5" x14ac:dyDescent="0.2">
      <c r="A89" s="15">
        <v>41699</v>
      </c>
      <c r="B89" s="19">
        <v>1.8241550286818731E-2</v>
      </c>
      <c r="C89" s="19">
        <v>1.5368204649356398E-2</v>
      </c>
      <c r="D89" s="20"/>
      <c r="E89" s="20"/>
    </row>
    <row r="90" spans="1:5" x14ac:dyDescent="0.2">
      <c r="A90" s="15">
        <v>41730</v>
      </c>
      <c r="B90" s="19">
        <v>5.966087621174454E-3</v>
      </c>
      <c r="C90" s="19">
        <v>1.4691394921484191E-2</v>
      </c>
      <c r="D90" s="20"/>
      <c r="E90" s="20"/>
    </row>
    <row r="91" spans="1:5" x14ac:dyDescent="0.2">
      <c r="A91" s="15">
        <v>41760</v>
      </c>
      <c r="B91" s="19">
        <v>-5.1272653192913076E-4</v>
      </c>
      <c r="C91" s="19">
        <v>1.2311548831965391E-2</v>
      </c>
      <c r="D91" s="20"/>
      <c r="E91" s="20"/>
    </row>
    <row r="92" spans="1:5" x14ac:dyDescent="0.2">
      <c r="A92" s="15">
        <v>41791</v>
      </c>
      <c r="B92" s="19">
        <v>8.6301652239639814E-4</v>
      </c>
      <c r="C92" s="19">
        <v>9.4806801276881014E-3</v>
      </c>
      <c r="D92" s="20"/>
      <c r="E92" s="20"/>
    </row>
    <row r="93" spans="1:5" x14ac:dyDescent="0.2">
      <c r="A93" s="15">
        <v>41821</v>
      </c>
      <c r="B93" s="19">
        <v>8.0332008061181348E-3</v>
      </c>
      <c r="C93" s="19">
        <v>1.1122302464930289E-2</v>
      </c>
      <c r="D93" s="20"/>
      <c r="E93" s="20"/>
    </row>
    <row r="94" spans="1:5" x14ac:dyDescent="0.2">
      <c r="A94" s="15">
        <v>41852</v>
      </c>
      <c r="B94" s="19">
        <v>9.5407907243774126E-3</v>
      </c>
      <c r="C94" s="19">
        <v>1.126439811759461E-2</v>
      </c>
      <c r="D94" s="20"/>
      <c r="E94" s="20"/>
    </row>
    <row r="95" spans="1:5" x14ac:dyDescent="0.2">
      <c r="A95" s="15">
        <v>41883</v>
      </c>
      <c r="B95" s="19">
        <v>1.0388015193097955E-2</v>
      </c>
      <c r="C95" s="19">
        <v>1.4088127702213571E-2</v>
      </c>
      <c r="D95" s="20"/>
      <c r="E95" s="20"/>
    </row>
    <row r="96" spans="1:5" x14ac:dyDescent="0.2">
      <c r="A96" s="15">
        <v>41913</v>
      </c>
      <c r="B96" s="19">
        <v>1.6738154025834673E-2</v>
      </c>
      <c r="C96" s="19">
        <v>1.1970585602568029E-2</v>
      </c>
      <c r="D96" s="20"/>
      <c r="E96" s="20"/>
    </row>
    <row r="97" spans="1:5" x14ac:dyDescent="0.2">
      <c r="A97" s="15">
        <v>41944</v>
      </c>
      <c r="B97" s="19">
        <v>2.0963210899740181E-2</v>
      </c>
      <c r="C97" s="19">
        <v>1.2113108471530021E-2</v>
      </c>
      <c r="D97" s="20"/>
      <c r="E97" s="20"/>
    </row>
    <row r="98" spans="1:5" x14ac:dyDescent="0.2">
      <c r="A98" s="15">
        <v>41974</v>
      </c>
      <c r="B98" s="19">
        <v>2.4053173682976992E-2</v>
      </c>
      <c r="C98" s="19">
        <v>1.2706491390754193E-2</v>
      </c>
      <c r="D98" s="20"/>
      <c r="E98" s="20"/>
    </row>
    <row r="99" spans="1:5" x14ac:dyDescent="0.2">
      <c r="A99" s="15">
        <v>42005</v>
      </c>
      <c r="B99" s="19">
        <v>2.2016663523256375E-2</v>
      </c>
      <c r="C99" s="19">
        <v>1.2696688357572095E-2</v>
      </c>
      <c r="D99" s="20"/>
      <c r="E99" s="20"/>
    </row>
    <row r="100" spans="1:5" x14ac:dyDescent="0.2">
      <c r="A100" s="15">
        <v>42036</v>
      </c>
      <c r="B100" s="19">
        <v>2.0057062490030031E-2</v>
      </c>
      <c r="C100" s="19">
        <v>1.3919432427071499E-2</v>
      </c>
      <c r="D100" s="20"/>
      <c r="E100" s="20"/>
    </row>
    <row r="101" spans="1:5" x14ac:dyDescent="0.2">
      <c r="A101" s="15">
        <v>42064</v>
      </c>
      <c r="B101" s="19">
        <v>2.8205678494921615E-2</v>
      </c>
      <c r="C101" s="19">
        <v>1.2767399472970453E-2</v>
      </c>
      <c r="D101" s="20"/>
      <c r="E101" s="20"/>
    </row>
    <row r="102" spans="1:5" x14ac:dyDescent="0.2">
      <c r="A102" s="15">
        <v>42095</v>
      </c>
      <c r="B102" s="19">
        <v>3.2503930358132038E-2</v>
      </c>
      <c r="C102" s="19">
        <v>1.3253871297012054E-2</v>
      </c>
      <c r="D102" s="20"/>
      <c r="E102" s="20"/>
    </row>
    <row r="103" spans="1:5" x14ac:dyDescent="0.2">
      <c r="A103" s="15">
        <v>42125</v>
      </c>
      <c r="B103" s="19">
        <v>3.7371741743797759E-2</v>
      </c>
      <c r="C103" s="19">
        <v>1.2347763528023359E-2</v>
      </c>
      <c r="D103" s="20"/>
      <c r="E103" s="20"/>
    </row>
    <row r="104" spans="1:5" x14ac:dyDescent="0.2">
      <c r="A104" s="15">
        <v>42156</v>
      </c>
      <c r="B104" s="19">
        <v>2.8223310595018258E-2</v>
      </c>
      <c r="C104" s="19">
        <v>1.2235085465745588E-2</v>
      </c>
      <c r="D104" s="20"/>
      <c r="E104" s="20"/>
    </row>
    <row r="105" spans="1:5" x14ac:dyDescent="0.2">
      <c r="A105" s="15">
        <v>42186</v>
      </c>
      <c r="B105" s="19">
        <v>3.2292072016211648E-2</v>
      </c>
      <c r="C105" s="19">
        <v>1.109515672530148E-2</v>
      </c>
      <c r="D105" s="20"/>
      <c r="E105" s="20"/>
    </row>
    <row r="106" spans="1:5" x14ac:dyDescent="0.2">
      <c r="A106" s="15">
        <v>42217</v>
      </c>
      <c r="B106" s="19">
        <v>3.4240545591975202E-2</v>
      </c>
      <c r="C106" s="19">
        <v>1.2079833315496558E-2</v>
      </c>
      <c r="D106" s="20"/>
      <c r="E106" s="20"/>
    </row>
    <row r="107" spans="1:5" x14ac:dyDescent="0.2">
      <c r="A107" s="15">
        <v>42248</v>
      </c>
      <c r="B107" s="19">
        <v>3.3422829588794167E-2</v>
      </c>
      <c r="C107" s="19">
        <v>1.3716120787212072E-2</v>
      </c>
      <c r="D107" s="20"/>
      <c r="E107" s="20"/>
    </row>
    <row r="108" spans="1:5" x14ac:dyDescent="0.2">
      <c r="A108" s="15">
        <v>42278</v>
      </c>
      <c r="B108" s="19">
        <v>2.6187919684661942E-2</v>
      </c>
      <c r="C108" s="19">
        <v>1.5566021218875736E-2</v>
      </c>
      <c r="D108" s="20"/>
      <c r="E108" s="20"/>
    </row>
    <row r="109" spans="1:5" x14ac:dyDescent="0.2">
      <c r="A109" s="15">
        <v>42309</v>
      </c>
      <c r="B109" s="19">
        <v>2.1293707086738056E-2</v>
      </c>
      <c r="C109" s="19">
        <v>1.6226874680572045E-2</v>
      </c>
      <c r="D109" s="20"/>
      <c r="E109" s="20"/>
    </row>
    <row r="110" spans="1:5" x14ac:dyDescent="0.2">
      <c r="A110" s="15">
        <v>42339</v>
      </c>
      <c r="B110" s="19">
        <v>2.0536447990043172E-2</v>
      </c>
      <c r="C110" s="19">
        <v>1.3386898452120155E-2</v>
      </c>
      <c r="D110" s="20"/>
      <c r="E110" s="20"/>
    </row>
    <row r="111" spans="1:5" x14ac:dyDescent="0.2">
      <c r="A111" s="15">
        <v>42370</v>
      </c>
      <c r="B111" s="19">
        <v>2.4315658947959617E-2</v>
      </c>
      <c r="C111" s="19">
        <v>1.4302700666950496E-2</v>
      </c>
      <c r="D111" s="20"/>
      <c r="E111" s="20"/>
    </row>
    <row r="112" spans="1:5" x14ac:dyDescent="0.2">
      <c r="A112" s="15">
        <v>42401</v>
      </c>
      <c r="B112" s="19">
        <v>2.2457957783346361E-2</v>
      </c>
      <c r="C112" s="19">
        <v>1.3551923963577517E-2</v>
      </c>
      <c r="D112" s="20"/>
      <c r="E112" s="20"/>
    </row>
    <row r="113" spans="1:5" x14ac:dyDescent="0.2">
      <c r="A113" s="15">
        <v>42430</v>
      </c>
      <c r="B113" s="19">
        <v>2.4808568681052634E-2</v>
      </c>
      <c r="C113" s="19">
        <v>1.6302284303209014E-2</v>
      </c>
      <c r="D113" s="20"/>
      <c r="E113" s="20"/>
    </row>
    <row r="114" spans="1:5" x14ac:dyDescent="0.2">
      <c r="A114" s="15">
        <v>42461</v>
      </c>
      <c r="B114" s="19">
        <v>2.3460797364351693E-2</v>
      </c>
      <c r="C114" s="19">
        <v>1.8167088041055157E-2</v>
      </c>
      <c r="D114" s="20"/>
      <c r="E114" s="20"/>
    </row>
    <row r="115" spans="1:5" x14ac:dyDescent="0.2">
      <c r="A115" s="15">
        <v>42491</v>
      </c>
      <c r="B115" s="19">
        <v>2.6738291286688698E-2</v>
      </c>
      <c r="C115" s="19">
        <v>1.8484925437816324E-2</v>
      </c>
      <c r="D115" s="20"/>
      <c r="E115" s="20"/>
    </row>
    <row r="116" spans="1:5" x14ac:dyDescent="0.2">
      <c r="A116" s="15">
        <v>42522</v>
      </c>
      <c r="B116" s="19">
        <v>2.6111418594459757E-2</v>
      </c>
      <c r="C116" s="19">
        <v>1.9950158324871348E-2</v>
      </c>
      <c r="D116" s="20"/>
      <c r="E116" s="20"/>
    </row>
    <row r="117" spans="1:5" x14ac:dyDescent="0.2">
      <c r="A117" s="15">
        <v>42552</v>
      </c>
      <c r="B117" s="19">
        <v>2.62464199381367E-2</v>
      </c>
      <c r="C117" s="19">
        <v>1.6648860039267133E-2</v>
      </c>
      <c r="D117" s="20"/>
      <c r="E117" s="20"/>
    </row>
    <row r="118" spans="1:5" x14ac:dyDescent="0.2">
      <c r="A118" s="15">
        <v>42583</v>
      </c>
      <c r="B118" s="19">
        <v>2.4648957691467688E-2</v>
      </c>
      <c r="C118" s="19">
        <v>1.8920041646850905E-2</v>
      </c>
      <c r="D118" s="20"/>
      <c r="E118" s="20"/>
    </row>
    <row r="119" spans="1:5" x14ac:dyDescent="0.2">
      <c r="A119" s="15">
        <v>42614</v>
      </c>
      <c r="B119" s="19">
        <v>2.5722097324035298E-2</v>
      </c>
      <c r="C119" s="19">
        <v>1.5039939339513531E-2</v>
      </c>
      <c r="D119" s="20"/>
      <c r="E119" s="20"/>
    </row>
    <row r="120" spans="1:5" x14ac:dyDescent="0.2">
      <c r="A120" s="15">
        <v>42644</v>
      </c>
      <c r="B120" s="19">
        <v>2.6505744522819397E-2</v>
      </c>
      <c r="C120" s="19">
        <v>1.5768215452623302E-2</v>
      </c>
      <c r="D120" s="20"/>
      <c r="E120" s="20"/>
    </row>
    <row r="121" spans="1:5" x14ac:dyDescent="0.2">
      <c r="A121" s="15">
        <v>42675</v>
      </c>
      <c r="B121" s="19">
        <v>3.003865541392936E-2</v>
      </c>
      <c r="C121" s="19">
        <v>1.3185948246518642E-2</v>
      </c>
      <c r="D121" s="20"/>
      <c r="E121" s="20"/>
    </row>
    <row r="122" spans="1:5" x14ac:dyDescent="0.2">
      <c r="A122" s="15">
        <v>42705</v>
      </c>
      <c r="B122" s="19">
        <v>2.7014860321159961E-2</v>
      </c>
      <c r="C122" s="19">
        <v>1.5173450390106424E-2</v>
      </c>
      <c r="D122" s="20"/>
      <c r="E122" s="20"/>
    </row>
    <row r="123" spans="1:5" x14ac:dyDescent="0.2">
      <c r="A123" s="15">
        <v>42736</v>
      </c>
      <c r="B123" s="19">
        <v>2.310972946360712E-2</v>
      </c>
      <c r="C123" s="19">
        <v>1.4323373420947361E-2</v>
      </c>
      <c r="D123" s="20"/>
      <c r="E123" s="20"/>
    </row>
    <row r="124" spans="1:5" x14ac:dyDescent="0.2">
      <c r="A124" s="15">
        <v>42767</v>
      </c>
      <c r="B124" s="19">
        <v>2.2887547912594952E-2</v>
      </c>
      <c r="C124" s="19">
        <v>1.3351116228104365E-2</v>
      </c>
      <c r="D124" s="20"/>
      <c r="E124" s="20"/>
    </row>
    <row r="125" spans="1:5" x14ac:dyDescent="0.2">
      <c r="A125" s="15">
        <v>42795</v>
      </c>
      <c r="B125" s="19">
        <v>2.4389131024712851E-2</v>
      </c>
      <c r="C125" s="19">
        <v>1.2305933055139384E-2</v>
      </c>
      <c r="D125" s="20"/>
      <c r="E125" s="20"/>
    </row>
    <row r="126" spans="1:5" x14ac:dyDescent="0.2">
      <c r="A126" s="15">
        <v>42826</v>
      </c>
      <c r="B126" s="19">
        <v>2.4922941185433256E-2</v>
      </c>
      <c r="C126" s="19">
        <v>1.0305263512583984E-2</v>
      </c>
      <c r="D126" s="20"/>
      <c r="E126" s="20"/>
    </row>
    <row r="127" spans="1:5" x14ac:dyDescent="0.2">
      <c r="A127" s="15">
        <v>42856</v>
      </c>
      <c r="B127" s="19">
        <v>2.1446365250654242E-2</v>
      </c>
      <c r="C127" s="19">
        <v>1.3403198841032582E-2</v>
      </c>
      <c r="D127" s="20"/>
      <c r="E127" s="20"/>
    </row>
    <row r="128" spans="1:5" x14ac:dyDescent="0.2">
      <c r="A128" s="15">
        <v>42887</v>
      </c>
      <c r="B128" s="19">
        <v>2.4733858999558933E-2</v>
      </c>
      <c r="C128" s="19">
        <v>1.2626699002187491E-2</v>
      </c>
      <c r="D128" s="20"/>
      <c r="E128" s="20"/>
    </row>
    <row r="129" spans="1:5" x14ac:dyDescent="0.2">
      <c r="A129" s="15">
        <v>42917</v>
      </c>
      <c r="B129" s="19">
        <v>2.3478360766450157E-2</v>
      </c>
      <c r="C129" s="19">
        <v>1.6793042119958024E-2</v>
      </c>
      <c r="D129" s="20"/>
      <c r="E129" s="20"/>
    </row>
    <row r="130" spans="1:5" x14ac:dyDescent="0.2">
      <c r="A130" s="15">
        <v>42948</v>
      </c>
      <c r="B130" s="19">
        <v>2.5223908463444245E-2</v>
      </c>
      <c r="C130" s="19">
        <v>1.5418337649818037E-2</v>
      </c>
      <c r="D130" s="20"/>
      <c r="E130" s="20"/>
    </row>
    <row r="131" spans="1:5" x14ac:dyDescent="0.2">
      <c r="A131" s="15">
        <v>42979</v>
      </c>
      <c r="B131" s="19">
        <v>2.4254807362458441E-2</v>
      </c>
      <c r="C131" s="19">
        <v>1.7326640420014749E-2</v>
      </c>
      <c r="D131" s="20"/>
      <c r="E131" s="20"/>
    </row>
    <row r="132" spans="1:5" x14ac:dyDescent="0.2">
      <c r="A132" s="15">
        <v>43009</v>
      </c>
      <c r="B132" s="19">
        <v>2.6731065202367121E-2</v>
      </c>
      <c r="C132" s="19">
        <v>1.8933269649303641E-2</v>
      </c>
      <c r="D132" s="20"/>
      <c r="E132" s="20"/>
    </row>
    <row r="133" spans="1:5" x14ac:dyDescent="0.2">
      <c r="A133" s="15">
        <v>43040</v>
      </c>
      <c r="B133" s="19">
        <v>2.6087870792806056E-2</v>
      </c>
      <c r="C133" s="19">
        <v>1.9365703065619577E-2</v>
      </c>
      <c r="D133" s="20"/>
      <c r="E133" s="20"/>
    </row>
    <row r="134" spans="1:5" x14ac:dyDescent="0.2">
      <c r="A134" s="15">
        <v>43070</v>
      </c>
      <c r="B134" s="19">
        <v>2.7296299334896634E-2</v>
      </c>
      <c r="C134" s="19">
        <v>2.042465404653071E-2</v>
      </c>
      <c r="D134" s="20"/>
      <c r="E134" s="20"/>
    </row>
    <row r="135" spans="1:5" x14ac:dyDescent="0.2">
      <c r="A135" s="15">
        <v>43101</v>
      </c>
      <c r="B135" s="19">
        <v>2.8232790519973294E-2</v>
      </c>
      <c r="C135" s="19">
        <v>2.0602390909173041E-2</v>
      </c>
      <c r="D135" s="20"/>
      <c r="E135" s="20"/>
    </row>
    <row r="136" spans="1:5" x14ac:dyDescent="0.2">
      <c r="A136" s="15">
        <v>43132</v>
      </c>
      <c r="B136" s="19">
        <v>2.9226780736653524E-2</v>
      </c>
      <c r="C136" s="19">
        <v>2.3143077810365176E-2</v>
      </c>
      <c r="D136" s="20"/>
      <c r="E136" s="20"/>
    </row>
    <row r="137" spans="1:5" x14ac:dyDescent="0.2">
      <c r="A137" s="15">
        <v>43160</v>
      </c>
      <c r="B137" s="19">
        <v>2.9484319112040858E-2</v>
      </c>
      <c r="C137" s="19">
        <v>2.4289034502950058E-2</v>
      </c>
      <c r="D137" s="20"/>
      <c r="E137" s="20"/>
    </row>
    <row r="138" spans="1:5" x14ac:dyDescent="0.2">
      <c r="A138" s="15">
        <v>43191</v>
      </c>
      <c r="B138" s="19">
        <v>2.793299646412728E-2</v>
      </c>
      <c r="C138" s="19">
        <v>2.5065375392921085E-2</v>
      </c>
      <c r="D138" s="20"/>
      <c r="E138" s="20"/>
    </row>
    <row r="139" spans="1:5" x14ac:dyDescent="0.2">
      <c r="A139" s="15">
        <v>43221</v>
      </c>
      <c r="B139" s="19">
        <v>2.7620811241676257E-2</v>
      </c>
      <c r="C139" s="19">
        <v>2.2222064915435213E-2</v>
      </c>
      <c r="D139" s="20"/>
      <c r="E139" s="20"/>
    </row>
    <row r="140" spans="1:5" x14ac:dyDescent="0.2">
      <c r="A140" s="15">
        <v>43252</v>
      </c>
      <c r="B140" s="19">
        <v>2.2336562660578707E-2</v>
      </c>
      <c r="C140" s="19">
        <v>2.3010452412387083E-2</v>
      </c>
      <c r="D140" s="20"/>
      <c r="E140" s="20"/>
    </row>
    <row r="141" spans="1:5" x14ac:dyDescent="0.2">
      <c r="A141" s="15">
        <v>43282</v>
      </c>
      <c r="B141" s="19">
        <v>2.6198798058941986E-2</v>
      </c>
      <c r="C141" s="19">
        <v>2.4932170314805102E-2</v>
      </c>
      <c r="D141" s="20"/>
      <c r="E141" s="20"/>
    </row>
    <row r="142" spans="1:5" x14ac:dyDescent="0.2">
      <c r="A142" s="15">
        <v>43313</v>
      </c>
      <c r="B142" s="19">
        <v>2.8799308555501835E-2</v>
      </c>
      <c r="C142" s="19">
        <v>2.8436468646383162E-2</v>
      </c>
      <c r="D142" s="20"/>
      <c r="E142" s="20"/>
    </row>
    <row r="143" spans="1:5" x14ac:dyDescent="0.2">
      <c r="A143" s="15">
        <v>43344</v>
      </c>
      <c r="B143" s="19">
        <v>3.1728602045583809E-2</v>
      </c>
      <c r="C143" s="19">
        <v>2.9040911376470024E-2</v>
      </c>
      <c r="D143" s="20"/>
      <c r="E143" s="20"/>
    </row>
    <row r="144" spans="1:5" x14ac:dyDescent="0.2">
      <c r="A144" s="15">
        <v>43374</v>
      </c>
      <c r="B144" s="19">
        <v>3.5393874191847807E-2</v>
      </c>
      <c r="C144" s="19">
        <v>2.7614134739482488E-2</v>
      </c>
      <c r="D144" s="20"/>
      <c r="E144" s="20"/>
    </row>
    <row r="145" spans="1:5" x14ac:dyDescent="0.2">
      <c r="A145" s="15">
        <v>43405</v>
      </c>
      <c r="B145" s="19">
        <v>3.4761692696129165E-2</v>
      </c>
      <c r="C145" s="19">
        <v>2.7985909081432281E-2</v>
      </c>
      <c r="D145" s="20"/>
      <c r="E145" s="20"/>
    </row>
    <row r="146" spans="1:5" x14ac:dyDescent="0.2">
      <c r="A146" s="15">
        <v>43435</v>
      </c>
      <c r="B146" s="19">
        <v>3.6388832785422043E-2</v>
      </c>
      <c r="C146" s="19">
        <v>2.8538729333925428E-2</v>
      </c>
      <c r="D146" s="20"/>
      <c r="E146" s="20"/>
    </row>
    <row r="147" spans="1:5" x14ac:dyDescent="0.2">
      <c r="A147" s="15">
        <v>43466</v>
      </c>
      <c r="B147" s="19">
        <v>3.4673305723452952E-2</v>
      </c>
      <c r="C147" s="19">
        <v>2.8556722258344491E-2</v>
      </c>
      <c r="D147" s="20"/>
      <c r="E147" s="20"/>
    </row>
    <row r="148" spans="1:5" x14ac:dyDescent="0.2">
      <c r="A148" s="15">
        <v>43497</v>
      </c>
      <c r="B148" s="19">
        <v>3.6784080626034665E-2</v>
      </c>
      <c r="C148" s="19">
        <v>2.6307752769882509E-2</v>
      </c>
      <c r="D148" s="20"/>
      <c r="E148" s="20"/>
    </row>
    <row r="149" spans="1:5" x14ac:dyDescent="0.2">
      <c r="A149" s="15">
        <v>43525</v>
      </c>
      <c r="B149" s="19">
        <v>3.4428505342805504E-2</v>
      </c>
      <c r="C149" s="19">
        <v>2.4793645372448658E-2</v>
      </c>
      <c r="D149" s="20"/>
      <c r="E149" s="20"/>
    </row>
    <row r="150" spans="1:5" x14ac:dyDescent="0.2">
      <c r="A150" s="15">
        <v>43556</v>
      </c>
      <c r="B150" s="19">
        <v>3.4022005108850228E-2</v>
      </c>
      <c r="C150" s="19">
        <v>3.0275083461904106E-2</v>
      </c>
      <c r="D150" s="20"/>
      <c r="E150" s="20"/>
    </row>
    <row r="151" spans="1:5" x14ac:dyDescent="0.2">
      <c r="A151" s="15">
        <v>43586</v>
      </c>
      <c r="B151" s="19">
        <v>3.4363059467303669E-2</v>
      </c>
      <c r="C151" s="19">
        <v>3.5695976373928406E-2</v>
      </c>
      <c r="D151" s="20"/>
      <c r="E151" s="20"/>
    </row>
    <row r="152" spans="1:5" x14ac:dyDescent="0.2">
      <c r="A152" s="15">
        <v>43617</v>
      </c>
      <c r="B152" s="19">
        <v>3.8635808833824781E-2</v>
      </c>
      <c r="C152" s="19">
        <v>3.9151073769833067E-2</v>
      </c>
      <c r="D152" s="20"/>
      <c r="E152" s="20"/>
    </row>
    <row r="153" spans="1:5" x14ac:dyDescent="0.2">
      <c r="A153" s="15">
        <v>43647</v>
      </c>
      <c r="B153" s="19">
        <v>3.9472308098934317E-2</v>
      </c>
      <c r="C153" s="19">
        <v>3.730543425080346E-2</v>
      </c>
      <c r="D153" s="20"/>
      <c r="E153" s="20"/>
    </row>
    <row r="154" spans="1:5" x14ac:dyDescent="0.2">
      <c r="A154" s="15">
        <v>43678</v>
      </c>
      <c r="B154" s="19">
        <v>3.8626680893703247E-2</v>
      </c>
      <c r="C154" s="19">
        <v>3.3559273575948012E-2</v>
      </c>
      <c r="D154" s="20"/>
      <c r="E154" s="20"/>
    </row>
    <row r="155" spans="1:5" x14ac:dyDescent="0.2">
      <c r="A155" s="15">
        <v>43709</v>
      </c>
      <c r="B155" s="19">
        <v>3.9216673992258366E-2</v>
      </c>
      <c r="C155" s="19">
        <v>3.3681587416317882E-2</v>
      </c>
      <c r="D155" s="20"/>
      <c r="E155" s="20"/>
    </row>
    <row r="156" spans="1:5" x14ac:dyDescent="0.2">
      <c r="A156" s="15">
        <v>43739</v>
      </c>
      <c r="B156" s="19">
        <v>3.2631232814385625E-2</v>
      </c>
      <c r="C156" s="19">
        <v>3.174646544137083E-2</v>
      </c>
      <c r="D156" s="20"/>
      <c r="E156" s="20"/>
    </row>
    <row r="157" spans="1:5" x14ac:dyDescent="0.2">
      <c r="A157" s="15">
        <v>43770</v>
      </c>
      <c r="B157" s="19">
        <v>3.0721305312390257E-2</v>
      </c>
      <c r="C157" s="19">
        <v>3.3881531653204178E-2</v>
      </c>
      <c r="D157" s="20"/>
      <c r="E157" s="20"/>
    </row>
    <row r="158" spans="1:5" x14ac:dyDescent="0.2">
      <c r="A158" s="15">
        <v>43800</v>
      </c>
      <c r="B158" s="19">
        <v>2.5517541501615337E-2</v>
      </c>
      <c r="C158" s="19">
        <v>3.3555978499619776E-2</v>
      </c>
      <c r="D158" s="20"/>
      <c r="E158" s="20"/>
    </row>
    <row r="159" spans="1:5" x14ac:dyDescent="0.2">
      <c r="A159" s="15">
        <v>43831</v>
      </c>
      <c r="B159" s="19">
        <v>2.8514205238482804E-2</v>
      </c>
      <c r="C159" s="19">
        <v>3.2834767021344025E-2</v>
      </c>
      <c r="D159" s="20"/>
      <c r="E159" s="20"/>
    </row>
    <row r="160" spans="1:5" x14ac:dyDescent="0.2">
      <c r="A160" s="15">
        <v>43862</v>
      </c>
      <c r="B160" s="19">
        <v>2.6826414711301982E-2</v>
      </c>
      <c r="C160" s="19">
        <v>3.3575332637484134E-2</v>
      </c>
      <c r="D160" s="20"/>
      <c r="E160" s="20"/>
    </row>
    <row r="161" spans="1:5" x14ac:dyDescent="0.2">
      <c r="A161" s="15">
        <v>43891</v>
      </c>
      <c r="B161" s="19">
        <v>2.2554061032658002E-2</v>
      </c>
      <c r="C161" s="19">
        <v>3.3836712983962292E-2</v>
      </c>
      <c r="D161" s="20">
        <v>0.12</v>
      </c>
      <c r="E161" s="21">
        <v>-0.06</v>
      </c>
    </row>
    <row r="162" spans="1:5" x14ac:dyDescent="0.2">
      <c r="A162" s="15">
        <v>43922</v>
      </c>
      <c r="B162" s="19">
        <v>5.5092158450782414E-3</v>
      </c>
      <c r="C162" s="19">
        <v>3.3986629410766023E-2</v>
      </c>
      <c r="D162" s="20">
        <v>0.12</v>
      </c>
      <c r="E162" s="21">
        <v>-0.06</v>
      </c>
    </row>
    <row r="163" spans="1:5" x14ac:dyDescent="0.2">
      <c r="A163" s="15">
        <v>43952</v>
      </c>
      <c r="B163" s="19">
        <v>-1.2037753358139391E-2</v>
      </c>
      <c r="C163" s="19">
        <v>3.7835752126052391E-2</v>
      </c>
      <c r="D163" s="20">
        <v>0.12</v>
      </c>
      <c r="E163" s="21">
        <v>-0.06</v>
      </c>
    </row>
    <row r="164" spans="1:5" x14ac:dyDescent="0.2">
      <c r="A164" s="15">
        <v>43983</v>
      </c>
      <c r="B164" s="19">
        <v>-2.507833037910645E-2</v>
      </c>
      <c r="C164" s="19">
        <v>4.1950609126994109E-2</v>
      </c>
      <c r="D164" s="20">
        <v>0.12</v>
      </c>
      <c r="E164" s="21">
        <v>-0.06</v>
      </c>
    </row>
    <row r="165" spans="1:5" x14ac:dyDescent="0.2">
      <c r="A165" s="15">
        <v>44013</v>
      </c>
      <c r="B165" s="19">
        <v>-2.0876291430208971E-2</v>
      </c>
      <c r="C165" s="19">
        <v>4.1523601552913236E-2</v>
      </c>
      <c r="D165" s="20">
        <v>0.12</v>
      </c>
      <c r="E165" s="21">
        <v>-0.06</v>
      </c>
    </row>
    <row r="166" spans="1:5" x14ac:dyDescent="0.2">
      <c r="A166" s="15">
        <v>44044</v>
      </c>
      <c r="B166" s="19">
        <v>-7.2029815805827457E-3</v>
      </c>
      <c r="C166" s="19">
        <v>3.8562920602842832E-2</v>
      </c>
      <c r="D166" s="20">
        <v>0.12</v>
      </c>
      <c r="E166" s="21">
        <v>-0.06</v>
      </c>
    </row>
    <row r="167" spans="1:5" x14ac:dyDescent="0.2">
      <c r="A167" s="15">
        <v>44075</v>
      </c>
      <c r="B167" s="19">
        <v>8.5723254710381447E-3</v>
      </c>
      <c r="C167" s="19">
        <v>3.7758823215050308E-2</v>
      </c>
      <c r="D167" s="20">
        <v>0.12</v>
      </c>
      <c r="E167" s="21">
        <v>-0.06</v>
      </c>
    </row>
    <row r="168" spans="1:5" x14ac:dyDescent="0.2">
      <c r="A168" s="15">
        <v>44105</v>
      </c>
      <c r="B168" s="19">
        <v>2.3659143333428556E-2</v>
      </c>
      <c r="C168" s="19">
        <v>4.1134012812241716E-2</v>
      </c>
      <c r="D168" s="20">
        <v>0.12</v>
      </c>
      <c r="E168" s="21">
        <v>-0.06</v>
      </c>
    </row>
    <row r="169" spans="1:5" x14ac:dyDescent="0.2">
      <c r="A169" s="15">
        <v>44136</v>
      </c>
      <c r="B169" s="19">
        <v>3.6330984192637583E-2</v>
      </c>
      <c r="C169" s="19">
        <v>4.3583066635534795E-2</v>
      </c>
      <c r="D169" s="20">
        <v>0.12</v>
      </c>
      <c r="E169" s="21">
        <v>-0.06</v>
      </c>
    </row>
    <row r="170" spans="1:5" x14ac:dyDescent="0.2">
      <c r="A170" s="15">
        <v>44166</v>
      </c>
      <c r="B170" s="19">
        <v>4.5116309656787701E-2</v>
      </c>
      <c r="C170" s="19">
        <v>4.3649258453070772E-2</v>
      </c>
      <c r="D170" s="20">
        <v>0.12</v>
      </c>
      <c r="E170" s="21">
        <v>-0.06</v>
      </c>
    </row>
    <row r="171" spans="1:5" x14ac:dyDescent="0.2">
      <c r="A171" s="15">
        <v>44197</v>
      </c>
      <c r="B171" s="19">
        <v>4.7441495466312267E-2</v>
      </c>
      <c r="C171" s="19">
        <v>4.8288622202977916E-2</v>
      </c>
      <c r="D171" s="20">
        <v>0.12</v>
      </c>
      <c r="E171" s="21">
        <v>-0.06</v>
      </c>
    </row>
    <row r="172" spans="1:5" x14ac:dyDescent="0.2">
      <c r="A172" s="15">
        <v>44228</v>
      </c>
      <c r="B172" s="19">
        <v>4.3021767677089429E-2</v>
      </c>
      <c r="C172" s="19">
        <v>5.2427373893318974E-2</v>
      </c>
      <c r="D172" s="20">
        <v>0.12</v>
      </c>
      <c r="E172" s="21">
        <v>-0.06</v>
      </c>
    </row>
    <row r="173" spans="1:5" x14ac:dyDescent="0.2">
      <c r="A173" s="15">
        <v>44256</v>
      </c>
      <c r="B173" s="19">
        <v>3.8012461775709605E-2</v>
      </c>
      <c r="C173" s="19">
        <v>5.5599901506198091E-2</v>
      </c>
      <c r="D173" s="20">
        <v>0.12</v>
      </c>
      <c r="E173" s="21">
        <v>-0.06</v>
      </c>
    </row>
    <row r="174" spans="1:5" x14ac:dyDescent="0.2">
      <c r="A174" s="15">
        <v>44287</v>
      </c>
      <c r="B174" s="19">
        <v>5.71549173047321E-2</v>
      </c>
      <c r="C174" s="19">
        <v>5.0710557012460411E-2</v>
      </c>
      <c r="D174" s="20">
        <v>0.12</v>
      </c>
      <c r="E174" s="21">
        <v>-0.06</v>
      </c>
    </row>
    <row r="175" spans="1:5" x14ac:dyDescent="0.2">
      <c r="A175" s="15">
        <v>44317</v>
      </c>
      <c r="B175" s="19">
        <v>8.0989345972432458E-2</v>
      </c>
      <c r="C175" s="19">
        <v>4.0385823989626868E-2</v>
      </c>
      <c r="D175" s="20">
        <v>0.12</v>
      </c>
      <c r="E175" s="21">
        <v>-0.06</v>
      </c>
    </row>
    <row r="176" spans="1:5" x14ac:dyDescent="0.2">
      <c r="A176" s="15">
        <v>44348</v>
      </c>
      <c r="B176" s="19">
        <v>0.10502821734899004</v>
      </c>
      <c r="C176" s="19">
        <v>3.0980679821488444E-2</v>
      </c>
      <c r="D176" s="20">
        <v>0.12</v>
      </c>
      <c r="E176" s="21">
        <v>-0.06</v>
      </c>
    </row>
    <row r="177" spans="1:5" x14ac:dyDescent="0.2">
      <c r="A177" s="15">
        <v>44378</v>
      </c>
      <c r="B177" s="19">
        <v>9.8069425122817133E-2</v>
      </c>
      <c r="C177" s="19">
        <v>2.7679021731494613E-2</v>
      </c>
      <c r="D177" s="20">
        <v>0.12</v>
      </c>
      <c r="E177" s="21">
        <v>-0.06</v>
      </c>
    </row>
    <row r="178" spans="1:5" x14ac:dyDescent="0.2">
      <c r="A178" s="15">
        <v>44409</v>
      </c>
      <c r="B178" s="19">
        <v>8.2196186416251038E-2</v>
      </c>
      <c r="C178" s="19">
        <v>2.8100208791577375E-2</v>
      </c>
      <c r="D178" s="20">
        <v>0.12</v>
      </c>
      <c r="E178" s="21">
        <v>-0.06</v>
      </c>
    </row>
    <row r="179" spans="1:5" x14ac:dyDescent="0.2">
      <c r="A179" s="15">
        <v>44440</v>
      </c>
      <c r="B179" s="19">
        <v>6.6191276084629491E-2</v>
      </c>
      <c r="C179" s="19">
        <v>2.738890932468907E-2</v>
      </c>
      <c r="D179" s="20">
        <v>0.12</v>
      </c>
      <c r="E179" s="21">
        <v>-0.06</v>
      </c>
    </row>
    <row r="180" spans="1:5" x14ac:dyDescent="0.2">
      <c r="A180" s="15">
        <v>44470</v>
      </c>
      <c r="B180" s="19">
        <v>5.4605516510765728E-2</v>
      </c>
      <c r="C180" s="19">
        <v>2.7566884771890621E-2</v>
      </c>
      <c r="D180" s="20">
        <v>0.12</v>
      </c>
      <c r="E180" s="21">
        <v>-0.06</v>
      </c>
    </row>
    <row r="181" spans="1:5" x14ac:dyDescent="0.2">
      <c r="A181" s="15">
        <v>44501</v>
      </c>
      <c r="B181" s="19">
        <v>4.6198182719607628E-2</v>
      </c>
      <c r="C181" s="19">
        <v>2.5977852421916747E-2</v>
      </c>
      <c r="D181" s="20">
        <v>0.12</v>
      </c>
      <c r="E181" s="21">
        <v>-0.06</v>
      </c>
    </row>
    <row r="182" spans="1:5" x14ac:dyDescent="0.2">
      <c r="A182" s="15">
        <v>44531</v>
      </c>
      <c r="B182" s="19">
        <v>5.0601828053476128E-2</v>
      </c>
      <c r="C182" s="19">
        <v>2.6680947584464709E-2</v>
      </c>
      <c r="D182" s="20">
        <v>0.12</v>
      </c>
      <c r="E182" s="21">
        <v>-0.06</v>
      </c>
    </row>
    <row r="183" spans="1:5" x14ac:dyDescent="0.2">
      <c r="A183" s="15">
        <v>44562</v>
      </c>
      <c r="B183" s="19">
        <v>5.4726091315477898E-2</v>
      </c>
      <c r="C183" s="19">
        <v>2.3370208987465446E-2</v>
      </c>
      <c r="D183" s="20"/>
      <c r="E183" s="21"/>
    </row>
    <row r="184" spans="1:5" x14ac:dyDescent="0.2">
      <c r="A184" s="15">
        <v>44593</v>
      </c>
      <c r="B184" s="19">
        <v>6.4758078181101908E-2</v>
      </c>
      <c r="C184" s="19">
        <v>2.0144973765700902E-2</v>
      </c>
      <c r="D184" s="20"/>
      <c r="E184" s="21"/>
    </row>
    <row r="185" spans="1:5" x14ac:dyDescent="0.2">
      <c r="A185" s="15">
        <v>44621</v>
      </c>
      <c r="B185" s="19">
        <v>8.0667641679415425E-2</v>
      </c>
      <c r="C185" s="19">
        <v>1.7027384627518405E-2</v>
      </c>
      <c r="D185" s="20"/>
      <c r="E185" s="21"/>
    </row>
    <row r="186" spans="1:5" x14ac:dyDescent="0.2">
      <c r="A186" s="15">
        <v>44652</v>
      </c>
      <c r="B186" s="19">
        <v>8.0061854202556182E-2</v>
      </c>
      <c r="C186" s="19">
        <v>1.5100210192990904E-2</v>
      </c>
      <c r="D186" s="20"/>
      <c r="E186" s="21"/>
    </row>
    <row r="187" spans="1:5" x14ac:dyDescent="0.2">
      <c r="A187" s="16">
        <v>44682</v>
      </c>
      <c r="B187" s="22">
        <v>7.367064600246831E-2</v>
      </c>
      <c r="C187" s="22">
        <v>1.4853702681534742E-2</v>
      </c>
      <c r="D187" s="20"/>
      <c r="E187" s="20"/>
    </row>
    <row r="188" spans="1:5" x14ac:dyDescent="0.2">
      <c r="A188" s="16">
        <v>44713</v>
      </c>
      <c r="B188" s="22">
        <v>6.0097599087284292E-2</v>
      </c>
      <c r="C188" s="22">
        <v>1.5361548654111434E-2</v>
      </c>
      <c r="D188" s="20"/>
      <c r="E188" s="20"/>
    </row>
    <row r="189" spans="1:5" x14ac:dyDescent="0.2">
      <c r="A189" s="17">
        <v>44743</v>
      </c>
      <c r="B189" s="22">
        <v>6.21393026974697E-2</v>
      </c>
      <c r="C189" s="22">
        <v>1.8017907038026193E-2</v>
      </c>
      <c r="D189" s="20"/>
      <c r="E189" s="20"/>
    </row>
  </sheetData>
  <hyperlinks>
    <hyperlink ref="G24" r:id="rId1" display="https://www.ons.gov.uk/employmentandlabourmarket/peopleinwork/earningsandworkinghours/datasets/averageweeklyearnings" xr:uid="{79D6BD0A-6DBB-428A-B0BF-DF0B0567131D}"/>
  </hyperlinks>
  <pageMargins left="0.7" right="0.7" top="0.75" bottom="0.75" header="0.3" footer="0.3"/>
  <ignoredErrors>
    <ignoredError sqref="E18:E32" calculatedColumn="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6BE8E-701A-475A-ADC3-519816EDA256}">
  <dimension ref="A1:E26"/>
  <sheetViews>
    <sheetView workbookViewId="0">
      <selection activeCell="G32" sqref="G32"/>
    </sheetView>
  </sheetViews>
  <sheetFormatPr defaultRowHeight="14.25" x14ac:dyDescent="0.2"/>
  <sheetData>
    <row r="1" spans="1:4" x14ac:dyDescent="0.2">
      <c r="A1" t="s">
        <v>30</v>
      </c>
    </row>
    <row r="2" spans="1:4" ht="15" x14ac:dyDescent="0.25">
      <c r="A2" s="12" t="s">
        <v>26</v>
      </c>
      <c r="B2" s="12" t="s">
        <v>27</v>
      </c>
      <c r="C2" s="12" t="s">
        <v>28</v>
      </c>
      <c r="D2" s="12" t="s">
        <v>29</v>
      </c>
    </row>
    <row r="3" spans="1:4" x14ac:dyDescent="0.2">
      <c r="A3">
        <v>10</v>
      </c>
      <c r="B3">
        <v>10.19</v>
      </c>
      <c r="C3">
        <v>8.91</v>
      </c>
      <c r="D3">
        <v>1.143658810325477</v>
      </c>
    </row>
    <row r="4" spans="1:4" x14ac:dyDescent="0.2">
      <c r="A4">
        <v>20</v>
      </c>
      <c r="B4">
        <v>11.27</v>
      </c>
      <c r="C4">
        <v>9.5</v>
      </c>
      <c r="D4">
        <v>1.1863157894736842</v>
      </c>
    </row>
    <row r="5" spans="1:4" x14ac:dyDescent="0.2">
      <c r="A5">
        <v>30</v>
      </c>
      <c r="B5">
        <v>12.91</v>
      </c>
      <c r="C5">
        <v>10.29</v>
      </c>
      <c r="D5">
        <v>1.2546161321671527</v>
      </c>
    </row>
    <row r="6" spans="1:4" x14ac:dyDescent="0.2">
      <c r="A6">
        <v>40</v>
      </c>
      <c r="B6">
        <v>14.85</v>
      </c>
      <c r="C6">
        <v>11.51</v>
      </c>
      <c r="D6">
        <v>1.2901824500434405</v>
      </c>
    </row>
    <row r="7" spans="1:4" x14ac:dyDescent="0.2">
      <c r="A7">
        <v>50</v>
      </c>
      <c r="B7" s="25">
        <v>16.809999999999999</v>
      </c>
      <c r="C7" s="25">
        <v>13.01</v>
      </c>
      <c r="D7">
        <v>1.2920830130668715</v>
      </c>
    </row>
    <row r="8" spans="1:4" x14ac:dyDescent="0.2">
      <c r="A8">
        <v>60</v>
      </c>
      <c r="B8">
        <v>19.37</v>
      </c>
      <c r="C8">
        <v>14.96</v>
      </c>
      <c r="D8">
        <v>1.2947860962566844</v>
      </c>
    </row>
    <row r="9" spans="1:4" x14ac:dyDescent="0.2">
      <c r="A9">
        <v>70</v>
      </c>
      <c r="B9">
        <v>21.69</v>
      </c>
      <c r="C9">
        <v>17.760000000000002</v>
      </c>
      <c r="D9">
        <v>1.2212837837837838</v>
      </c>
    </row>
    <row r="10" spans="1:4" x14ac:dyDescent="0.2">
      <c r="A10">
        <v>80</v>
      </c>
      <c r="B10">
        <v>24.49</v>
      </c>
      <c r="C10">
        <v>21.94</v>
      </c>
      <c r="D10">
        <v>1.1162260711030081</v>
      </c>
    </row>
    <row r="11" spans="1:4" x14ac:dyDescent="0.2">
      <c r="A11">
        <v>90</v>
      </c>
      <c r="B11">
        <v>29.16</v>
      </c>
      <c r="C11">
        <v>29.88</v>
      </c>
      <c r="D11">
        <v>0.97590361445783136</v>
      </c>
    </row>
    <row r="26" spans="5:5" x14ac:dyDescent="0.2">
      <c r="E26" s="26" t="s">
        <v>31</v>
      </c>
    </row>
  </sheetData>
  <hyperlinks>
    <hyperlink ref="E26" r:id="rId1" display="https://www.ons.gov.uk/employmentandlabourmarket/peopleinwork/earningsandworkinghours/datasets/publicandprivatesectorashetable13" xr:uid="{818C14D7-C524-4B19-A969-2B1D9E2540C3}"/>
  </hyperlinks>
  <pageMargins left="0.7" right="0.7" top="0.75" bottom="0.75" header="0.3" footer="0.3"/>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9BD85-A04C-4A07-A918-D16CB9338E95}">
  <dimension ref="A1:J31"/>
  <sheetViews>
    <sheetView workbookViewId="0"/>
  </sheetViews>
  <sheetFormatPr defaultRowHeight="14.25" x14ac:dyDescent="0.2"/>
  <sheetData>
    <row r="1" spans="1:8" ht="15" x14ac:dyDescent="0.25">
      <c r="A1" s="12" t="s">
        <v>68</v>
      </c>
    </row>
    <row r="2" spans="1:8" ht="15" x14ac:dyDescent="0.25">
      <c r="A2" s="12" t="s">
        <v>12</v>
      </c>
      <c r="B2" s="27" t="s">
        <v>32</v>
      </c>
      <c r="C2" s="27" t="s">
        <v>33</v>
      </c>
      <c r="D2" s="12" t="s">
        <v>34</v>
      </c>
      <c r="E2" s="23" t="s">
        <v>35</v>
      </c>
      <c r="F2" s="23" t="s">
        <v>36</v>
      </c>
      <c r="G2" s="23" t="s">
        <v>37</v>
      </c>
      <c r="H2" s="23" t="s">
        <v>38</v>
      </c>
    </row>
    <row r="3" spans="1:8" x14ac:dyDescent="0.2">
      <c r="A3" t="s">
        <v>39</v>
      </c>
      <c r="B3" s="28">
        <v>0.19363109312713878</v>
      </c>
      <c r="C3" s="28">
        <v>7.6806805496219877E-2</v>
      </c>
      <c r="D3" s="29">
        <v>0.16321737287425928</v>
      </c>
      <c r="E3" s="29">
        <v>0.22404481338001828</v>
      </c>
      <c r="F3" s="29">
        <v>5.3590850769721379E-2</v>
      </c>
      <c r="G3" s="29">
        <v>0.10002276022271837</v>
      </c>
      <c r="H3" s="30">
        <v>0</v>
      </c>
    </row>
    <row r="4" spans="1:8" x14ac:dyDescent="0.2">
      <c r="A4" t="s">
        <v>40</v>
      </c>
      <c r="B4" s="28">
        <v>0.22875320399531196</v>
      </c>
      <c r="C4" s="28">
        <v>9.1988122028197505E-2</v>
      </c>
      <c r="D4" s="29">
        <v>0.21189471003649629</v>
      </c>
      <c r="E4" s="29">
        <v>0.24561169795412763</v>
      </c>
      <c r="F4" s="29">
        <v>7.9146341713145898E-2</v>
      </c>
      <c r="G4" s="29">
        <v>0.10482990234324911</v>
      </c>
      <c r="H4" s="30">
        <v>0</v>
      </c>
    </row>
    <row r="5" spans="1:8" x14ac:dyDescent="0.2">
      <c r="A5" t="s">
        <v>41</v>
      </c>
      <c r="B5" s="28">
        <v>0.21896239382164273</v>
      </c>
      <c r="C5" s="28">
        <v>9.3080656326330224E-2</v>
      </c>
      <c r="D5" s="29">
        <v>0.20462739607030023</v>
      </c>
      <c r="E5" s="29">
        <v>0.23329739157298524</v>
      </c>
      <c r="F5" s="29">
        <v>8.2368465894332193E-2</v>
      </c>
      <c r="G5" s="29">
        <v>0.10379284675832826</v>
      </c>
      <c r="H5" s="30">
        <v>0</v>
      </c>
    </row>
    <row r="6" spans="1:8" x14ac:dyDescent="0.2">
      <c r="A6" t="s">
        <v>42</v>
      </c>
      <c r="B6" s="28">
        <v>0.2032184401276953</v>
      </c>
      <c r="C6" s="28">
        <v>8.0042076392600414E-2</v>
      </c>
      <c r="D6" s="29">
        <v>0.1890685912717936</v>
      </c>
      <c r="E6" s="29">
        <v>0.217368288983597</v>
      </c>
      <c r="F6" s="29">
        <v>6.9457664043952927E-2</v>
      </c>
      <c r="G6" s="29">
        <v>9.0626488741247901E-2</v>
      </c>
      <c r="H6" s="30">
        <v>0</v>
      </c>
    </row>
    <row r="7" spans="1:8" x14ac:dyDescent="0.2">
      <c r="A7" t="s">
        <v>43</v>
      </c>
      <c r="B7" s="28">
        <v>0.17351087099181028</v>
      </c>
      <c r="C7" s="28">
        <v>6.7159024384192634E-2</v>
      </c>
      <c r="D7" s="29">
        <v>0.16431054576323451</v>
      </c>
      <c r="E7" s="29">
        <v>0.18271119622038606</v>
      </c>
      <c r="F7" s="29">
        <v>5.8792497633020566E-2</v>
      </c>
      <c r="G7" s="29">
        <v>7.5525551135364702E-2</v>
      </c>
      <c r="H7" s="30">
        <v>0</v>
      </c>
    </row>
    <row r="8" spans="1:8" x14ac:dyDescent="0.2">
      <c r="A8" t="s">
        <v>44</v>
      </c>
      <c r="B8" s="28">
        <v>0.15719618805079616</v>
      </c>
      <c r="C8" s="28">
        <v>4.6027859908716939E-2</v>
      </c>
      <c r="D8" s="29">
        <v>0.14812376993647791</v>
      </c>
      <c r="E8" s="29">
        <v>0.16626860616511441</v>
      </c>
      <c r="F8" s="29">
        <v>3.7827001487032601E-2</v>
      </c>
      <c r="G8" s="29">
        <v>5.4228718330401278E-2</v>
      </c>
      <c r="H8" s="30">
        <v>0</v>
      </c>
    </row>
    <row r="9" spans="1:8" x14ac:dyDescent="0.2">
      <c r="A9" t="s">
        <v>45</v>
      </c>
      <c r="B9" s="28">
        <v>0.14224999833089425</v>
      </c>
      <c r="C9" s="28">
        <v>3.8731232878497668E-2</v>
      </c>
      <c r="D9" s="29">
        <v>0.13329475834398002</v>
      </c>
      <c r="E9" s="29">
        <v>0.15120523831780847</v>
      </c>
      <c r="F9" s="29">
        <v>3.0587580012730244E-2</v>
      </c>
      <c r="G9" s="29">
        <v>4.6874885744265092E-2</v>
      </c>
      <c r="H9" s="30">
        <v>0</v>
      </c>
    </row>
    <row r="10" spans="1:8" x14ac:dyDescent="0.2">
      <c r="A10" t="s">
        <v>46</v>
      </c>
      <c r="B10" s="28">
        <v>0.12636991828835287</v>
      </c>
      <c r="C10" s="28">
        <v>2.326653954721758E-2</v>
      </c>
      <c r="D10" s="29">
        <v>0.115331493089127</v>
      </c>
      <c r="E10" s="29">
        <v>0.13740834348757872</v>
      </c>
      <c r="F10" s="29">
        <v>1.3238527459654847E-2</v>
      </c>
      <c r="G10" s="29">
        <v>3.329455163478031E-2</v>
      </c>
      <c r="H10" s="30">
        <v>0</v>
      </c>
    </row>
    <row r="11" spans="1:8" x14ac:dyDescent="0.2">
      <c r="A11" t="s">
        <v>47</v>
      </c>
      <c r="B11" s="28">
        <v>0.10849140907600718</v>
      </c>
      <c r="C11" s="28">
        <v>9.0406217738678851E-3</v>
      </c>
      <c r="D11" s="29">
        <v>9.7628193267062319E-2</v>
      </c>
      <c r="E11" s="29">
        <v>0.11935462488495205</v>
      </c>
      <c r="F11" s="29">
        <v>1.1297432991607612E-3</v>
      </c>
      <c r="G11" s="29">
        <v>1.6951500248575009E-2</v>
      </c>
      <c r="H11" s="30">
        <v>0</v>
      </c>
    </row>
    <row r="12" spans="1:8" x14ac:dyDescent="0.2">
      <c r="A12" t="s">
        <v>48</v>
      </c>
      <c r="B12" s="28">
        <v>0.11071061035570517</v>
      </c>
      <c r="C12" s="28">
        <v>1.7145322325240686E-2</v>
      </c>
      <c r="D12" s="29">
        <v>9.9825646374219257E-2</v>
      </c>
      <c r="E12" s="29">
        <v>0.12159557433719109</v>
      </c>
      <c r="F12" s="29">
        <v>9.1709029982108003E-3</v>
      </c>
      <c r="G12" s="29">
        <v>2.5119741652270572E-2</v>
      </c>
      <c r="H12" s="30">
        <v>0</v>
      </c>
    </row>
    <row r="13" spans="1:8" x14ac:dyDescent="0.2">
      <c r="A13" t="s">
        <v>49</v>
      </c>
      <c r="B13" s="28">
        <v>0.12636991828835287</v>
      </c>
      <c r="C13" s="28">
        <v>2.5315120524428858E-2</v>
      </c>
      <c r="D13" s="29">
        <v>0.11312380804928183</v>
      </c>
      <c r="E13" s="29">
        <v>0.13961602852742389</v>
      </c>
      <c r="F13" s="29">
        <v>1.5267032343289456E-2</v>
      </c>
      <c r="G13" s="29">
        <v>3.5363208705568264E-2</v>
      </c>
      <c r="H13" s="30">
        <v>0</v>
      </c>
    </row>
    <row r="14" spans="1:8" x14ac:dyDescent="0.2">
      <c r="A14" t="s">
        <v>50</v>
      </c>
      <c r="B14" s="28">
        <v>0.13314845306682632</v>
      </c>
      <c r="C14" s="28">
        <v>3.2517505305118322E-2</v>
      </c>
      <c r="D14" s="29">
        <v>0.12204359822677142</v>
      </c>
      <c r="E14" s="29">
        <v>0.14425330790688123</v>
      </c>
      <c r="F14" s="29">
        <v>2.4422568063526193E-2</v>
      </c>
      <c r="G14" s="29">
        <v>4.0612442546710453E-2</v>
      </c>
      <c r="H14" s="30">
        <v>0</v>
      </c>
    </row>
    <row r="15" spans="1:8" x14ac:dyDescent="0.2">
      <c r="A15" t="s">
        <v>51</v>
      </c>
      <c r="B15" s="28">
        <v>0.13882838332462177</v>
      </c>
      <c r="C15" s="28">
        <v>3.4584606728117917E-2</v>
      </c>
      <c r="D15" s="29">
        <v>0.12766786516804049</v>
      </c>
      <c r="E15" s="29">
        <v>0.14998890148120306</v>
      </c>
      <c r="F15" s="29">
        <v>2.6473463411369472E-2</v>
      </c>
      <c r="G15" s="29">
        <v>4.2695750044866365E-2</v>
      </c>
      <c r="H15" s="30">
        <v>0</v>
      </c>
    </row>
    <row r="16" spans="1:8" x14ac:dyDescent="0.2">
      <c r="A16" t="s">
        <v>52</v>
      </c>
      <c r="B16" s="28">
        <v>0.14224999833089425</v>
      </c>
      <c r="C16" s="28">
        <v>3.6655846490923683E-2</v>
      </c>
      <c r="D16" s="29">
        <v>0.13105594834725148</v>
      </c>
      <c r="E16" s="29">
        <v>0.15344404831453701</v>
      </c>
      <c r="F16" s="29">
        <v>2.8528464654434843E-2</v>
      </c>
      <c r="G16" s="29">
        <v>4.4783228327412522E-2</v>
      </c>
      <c r="H16" s="30">
        <v>0</v>
      </c>
    </row>
    <row r="17" spans="1:10" x14ac:dyDescent="0.2">
      <c r="A17" t="s">
        <v>53</v>
      </c>
      <c r="B17" s="28">
        <v>0.12749685157937574</v>
      </c>
      <c r="C17" s="28">
        <v>3.1485503886522714E-2</v>
      </c>
      <c r="D17" s="29">
        <v>0.11644738243389785</v>
      </c>
      <c r="E17" s="29">
        <v>0.13854632072485362</v>
      </c>
      <c r="F17" s="29">
        <v>2.3398657536052376E-2</v>
      </c>
      <c r="G17" s="29">
        <v>3.9572350236993056E-2</v>
      </c>
      <c r="H17" s="30">
        <v>0</v>
      </c>
    </row>
    <row r="18" spans="1:10" x14ac:dyDescent="0.2">
      <c r="A18" t="s">
        <v>54</v>
      </c>
      <c r="B18" s="28">
        <v>0.13428216828302508</v>
      </c>
      <c r="C18" s="28">
        <v>3.0454533953516938E-2</v>
      </c>
      <c r="D18" s="29">
        <v>0.12316620303385144</v>
      </c>
      <c r="E18" s="29">
        <v>0.14539813353219874</v>
      </c>
      <c r="F18" s="29">
        <v>2.2375770407321367E-2</v>
      </c>
      <c r="G18" s="29">
        <v>3.8533297499712509E-2</v>
      </c>
      <c r="H18" s="30">
        <v>0</v>
      </c>
    </row>
    <row r="19" spans="1:10" x14ac:dyDescent="0.2">
      <c r="A19" t="s">
        <v>55</v>
      </c>
      <c r="B19" s="28">
        <v>0.14453678435131456</v>
      </c>
      <c r="C19" s="28">
        <v>4.7074410956937207E-2</v>
      </c>
      <c r="D19" s="29">
        <v>0.13332032386467169</v>
      </c>
      <c r="E19" s="29">
        <v>0.15575324483795744</v>
      </c>
      <c r="F19" s="29">
        <v>3.6813081729559223E-2</v>
      </c>
      <c r="G19" s="29">
        <v>5.7335740184315191E-2</v>
      </c>
      <c r="H19" s="30">
        <v>0</v>
      </c>
    </row>
    <row r="20" spans="1:10" x14ac:dyDescent="0.2">
      <c r="A20" t="s">
        <v>56</v>
      </c>
      <c r="B20" s="28">
        <v>0.1664908867784396</v>
      </c>
      <c r="C20" s="28">
        <v>5.9714995710287599E-2</v>
      </c>
      <c r="D20" s="29">
        <v>0.15277295394992516</v>
      </c>
      <c r="E20" s="29">
        <v>0.18020881960695403</v>
      </c>
      <c r="F20" s="29">
        <v>4.9329788752326784E-2</v>
      </c>
      <c r="G20" s="29">
        <v>7.0100202668248415E-2</v>
      </c>
      <c r="H20" s="30">
        <v>0</v>
      </c>
    </row>
    <row r="21" spans="1:10" x14ac:dyDescent="0.2">
      <c r="A21" t="s">
        <v>57</v>
      </c>
      <c r="B21" s="28">
        <v>0.18530485132036545</v>
      </c>
      <c r="C21" s="28">
        <v>6.5026839231305367E-2</v>
      </c>
      <c r="D21" s="29">
        <v>0.17136566626883795</v>
      </c>
      <c r="E21" s="29">
        <v>0.19924403637189295</v>
      </c>
      <c r="F21" s="29">
        <v>5.4589576206838575E-2</v>
      </c>
      <c r="G21" s="29">
        <v>7.5464102255772159E-2</v>
      </c>
      <c r="H21" s="30">
        <v>0</v>
      </c>
    </row>
    <row r="22" spans="1:10" x14ac:dyDescent="0.2">
      <c r="A22" t="s">
        <v>58</v>
      </c>
      <c r="B22" s="28">
        <v>0.1664908867784396</v>
      </c>
      <c r="C22" s="28">
        <v>5.9714995710287599E-2</v>
      </c>
      <c r="D22" s="29">
        <v>0.15277295394992516</v>
      </c>
      <c r="E22" s="29">
        <v>0.18020881960695403</v>
      </c>
      <c r="F22" s="29">
        <v>4.9329788752326784E-2</v>
      </c>
      <c r="G22" s="29">
        <v>7.0100202668248415E-2</v>
      </c>
      <c r="H22" s="30">
        <v>0</v>
      </c>
    </row>
    <row r="23" spans="1:10" x14ac:dyDescent="0.2">
      <c r="A23" t="s">
        <v>59</v>
      </c>
      <c r="B23" s="28">
        <v>0.16299665808182029</v>
      </c>
      <c r="C23" s="28">
        <v>5.3375742513364743E-2</v>
      </c>
      <c r="D23" s="29">
        <v>0.14931981738277808</v>
      </c>
      <c r="E23" s="29">
        <v>0.1766734987808625</v>
      </c>
      <c r="F23" s="29">
        <v>4.3052660236733764E-2</v>
      </c>
      <c r="G23" s="29">
        <v>6.3698824789995723E-2</v>
      </c>
      <c r="H23" s="30">
        <v>0</v>
      </c>
    </row>
    <row r="24" spans="1:10" x14ac:dyDescent="0.2">
      <c r="A24" t="s">
        <v>60</v>
      </c>
      <c r="B24" s="28">
        <v>0.16416023643211242</v>
      </c>
      <c r="C24" s="28">
        <v>4.2894478750763243E-2</v>
      </c>
      <c r="D24" s="29">
        <v>0.15046971205167078</v>
      </c>
      <c r="E24" s="29">
        <v>0.17785076081255405</v>
      </c>
      <c r="F24" s="29">
        <v>3.2674112859005761E-2</v>
      </c>
      <c r="G24" s="29">
        <v>5.3114844642520725E-2</v>
      </c>
      <c r="H24" s="30">
        <v>0</v>
      </c>
    </row>
    <row r="25" spans="1:10" x14ac:dyDescent="0.2">
      <c r="A25" t="s">
        <v>61</v>
      </c>
      <c r="B25" s="28">
        <v>0.13655300269706028</v>
      </c>
      <c r="C25" s="28">
        <v>3.5619708799623284E-2</v>
      </c>
      <c r="D25" s="29">
        <v>0.12318713938534284</v>
      </c>
      <c r="E25" s="29">
        <v>0.14991886600877771</v>
      </c>
      <c r="F25" s="29">
        <v>2.5470635653386975E-2</v>
      </c>
      <c r="G25" s="29">
        <v>4.5768781945859593E-2</v>
      </c>
      <c r="H25" s="30">
        <v>0</v>
      </c>
    </row>
    <row r="26" spans="1:10" x14ac:dyDescent="0.2">
      <c r="A26" t="s">
        <v>62</v>
      </c>
      <c r="B26" s="28">
        <v>0.12524411136734237</v>
      </c>
      <c r="C26" s="28">
        <v>2.9424594475130794E-2</v>
      </c>
      <c r="D26" s="29">
        <v>0.11201124061766242</v>
      </c>
      <c r="E26" s="29">
        <v>0.13847698211702231</v>
      </c>
      <c r="F26" s="29">
        <v>1.9336233449274511E-2</v>
      </c>
      <c r="G26" s="29">
        <v>3.9512955500987074E-2</v>
      </c>
      <c r="H26" s="30">
        <v>0</v>
      </c>
    </row>
    <row r="27" spans="1:10" x14ac:dyDescent="0.2">
      <c r="A27" t="s">
        <v>63</v>
      </c>
      <c r="B27" s="28">
        <v>0.11851286064504518</v>
      </c>
      <c r="C27" s="28">
        <v>1.918164861740812E-2</v>
      </c>
      <c r="D27" s="29">
        <v>0.10535914940385945</v>
      </c>
      <c r="E27" s="29">
        <v>0.1316665718862309</v>
      </c>
      <c r="F27" s="29">
        <v>9.1936684609575207E-3</v>
      </c>
      <c r="G27" s="29">
        <v>2.916962877385872E-2</v>
      </c>
      <c r="H27" s="30">
        <v>0</v>
      </c>
    </row>
    <row r="28" spans="1:10" x14ac:dyDescent="0.2">
      <c r="A28" t="s">
        <v>64</v>
      </c>
      <c r="B28" s="28">
        <v>0.10186037362101064</v>
      </c>
      <c r="C28" s="28">
        <v>1.4098458938492264E-2</v>
      </c>
      <c r="D28" s="29">
        <v>8.8902495627227546E-2</v>
      </c>
      <c r="E28" s="29">
        <v>0.11481825161479373</v>
      </c>
      <c r="F28" s="29">
        <v>2.1726610613755949E-3</v>
      </c>
      <c r="G28" s="29">
        <v>2.6024256815608934E-2</v>
      </c>
      <c r="H28" s="30">
        <v>0</v>
      </c>
    </row>
    <row r="29" spans="1:10" x14ac:dyDescent="0.2">
      <c r="A29" t="s">
        <v>65</v>
      </c>
      <c r="B29" s="28">
        <v>8.9806328305128691E-2</v>
      </c>
      <c r="C29" s="28">
        <v>0</v>
      </c>
      <c r="D29" s="29">
        <v>7.485418548078232E-2</v>
      </c>
      <c r="E29" s="29">
        <v>0.10475847112947506</v>
      </c>
      <c r="F29" s="29">
        <v>-1.176E-2</v>
      </c>
      <c r="G29" s="29">
        <v>1.176E-2</v>
      </c>
      <c r="H29" s="30">
        <v>0</v>
      </c>
      <c r="J29" t="s">
        <v>70</v>
      </c>
    </row>
    <row r="30" spans="1:10" x14ac:dyDescent="0.2">
      <c r="A30" t="s">
        <v>66</v>
      </c>
      <c r="B30" s="28">
        <v>7.788415088463152E-2</v>
      </c>
      <c r="C30" s="28">
        <v>1.2072288866077807E-2</v>
      </c>
      <c r="D30" s="29">
        <v>6.3095580334494375E-2</v>
      </c>
      <c r="E30" s="29">
        <v>9.2672721434768665E-2</v>
      </c>
      <c r="F30" s="29">
        <v>1.7031874901273295E-4</v>
      </c>
      <c r="G30" s="29">
        <v>2.3974258983142881E-2</v>
      </c>
      <c r="H30" s="30">
        <v>0</v>
      </c>
      <c r="J30" t="s">
        <v>69</v>
      </c>
    </row>
    <row r="31" spans="1:10" x14ac:dyDescent="0.2">
      <c r="A31" t="s">
        <v>67</v>
      </c>
      <c r="B31" s="28">
        <v>7.0365308478774313E-2</v>
      </c>
      <c r="C31" s="28">
        <v>-6.9755570667648925E-3</v>
      </c>
      <c r="D31" s="29">
        <v>5.5679896446445526E-2</v>
      </c>
      <c r="E31" s="29">
        <v>8.5050720511103101E-2</v>
      </c>
      <c r="F31" s="29">
        <v>-1.8653524515659735E-2</v>
      </c>
      <c r="G31" s="29">
        <v>4.7024103821299516E-3</v>
      </c>
      <c r="H31" s="30">
        <v>0</v>
      </c>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C139A-F4BF-43D0-8C6D-96E276613742}">
  <dimension ref="A1:F25"/>
  <sheetViews>
    <sheetView topLeftCell="A4" workbookViewId="0">
      <selection activeCell="I38" sqref="I38"/>
    </sheetView>
  </sheetViews>
  <sheetFormatPr defaultRowHeight="14.25" x14ac:dyDescent="0.2"/>
  <sheetData>
    <row r="1" spans="1:4" ht="15" x14ac:dyDescent="0.2">
      <c r="A1" s="31" t="s">
        <v>74</v>
      </c>
    </row>
    <row r="2" spans="1:4" ht="15" x14ac:dyDescent="0.25">
      <c r="A2" s="12" t="s">
        <v>26</v>
      </c>
      <c r="B2" s="12" t="s">
        <v>71</v>
      </c>
      <c r="C2" s="12" t="s">
        <v>72</v>
      </c>
      <c r="D2" s="12" t="s">
        <v>73</v>
      </c>
    </row>
    <row r="3" spans="1:4" x14ac:dyDescent="0.2">
      <c r="A3">
        <v>10</v>
      </c>
      <c r="B3">
        <v>8.2204322070314806E-2</v>
      </c>
      <c r="C3">
        <v>5.9714995710287599E-2</v>
      </c>
      <c r="D3" s="23">
        <v>7.3581225868357469E-2</v>
      </c>
    </row>
    <row r="4" spans="1:4" x14ac:dyDescent="0.2">
      <c r="A4">
        <v>20</v>
      </c>
      <c r="B4">
        <v>8.3287067674958637E-2</v>
      </c>
      <c r="C4">
        <v>1.7145322325240686E-2</v>
      </c>
      <c r="D4" s="23">
        <v>5.9714995710287599E-2</v>
      </c>
    </row>
    <row r="5" spans="1:4" x14ac:dyDescent="0.2">
      <c r="A5">
        <v>30</v>
      </c>
      <c r="B5">
        <v>6.9295478174600245E-2</v>
      </c>
      <c r="C5">
        <v>-9.9501662508318933E-3</v>
      </c>
      <c r="D5" s="23">
        <v>3.9770483650157784E-2</v>
      </c>
    </row>
    <row r="6" spans="1:4" x14ac:dyDescent="0.2">
      <c r="A6">
        <v>40</v>
      </c>
      <c r="B6">
        <v>6.5026839231305367E-2</v>
      </c>
      <c r="C6">
        <v>-3.728705910880048E-2</v>
      </c>
      <c r="D6" s="23">
        <v>2.326653954721758E-2</v>
      </c>
    </row>
    <row r="7" spans="1:4" x14ac:dyDescent="0.2">
      <c r="A7">
        <v>50</v>
      </c>
      <c r="B7" s="25">
        <v>4.4982354888443821E-2</v>
      </c>
      <c r="C7" s="25">
        <v>-6.5739526422786465E-2</v>
      </c>
      <c r="D7" s="23">
        <v>4.0080106773419111E-3</v>
      </c>
    </row>
    <row r="8" spans="1:4" x14ac:dyDescent="0.2">
      <c r="A8">
        <v>60</v>
      </c>
      <c r="B8">
        <v>1.4098458938492264E-2</v>
      </c>
      <c r="C8">
        <v>-8.6068814728771814E-2</v>
      </c>
      <c r="D8" s="23">
        <v>-2.6638758475663216E-2</v>
      </c>
    </row>
    <row r="9" spans="1:4" x14ac:dyDescent="0.2">
      <c r="A9">
        <v>70</v>
      </c>
      <c r="B9">
        <v>-1.8820637757194003E-2</v>
      </c>
      <c r="C9">
        <v>-0.11130394738538263</v>
      </c>
      <c r="D9" s="23">
        <v>-5.9176760223990321E-2</v>
      </c>
    </row>
    <row r="10" spans="1:4" x14ac:dyDescent="0.2">
      <c r="A10">
        <v>80</v>
      </c>
      <c r="B10">
        <v>-6.9469104188794262E-2</v>
      </c>
      <c r="C10">
        <v>-0.1375688850579545</v>
      </c>
      <c r="D10" s="23">
        <v>-9.7873026518483508E-2</v>
      </c>
    </row>
    <row r="11" spans="1:4" x14ac:dyDescent="0.2">
      <c r="A11">
        <v>90</v>
      </c>
      <c r="B11">
        <v>-0.1349777068892587</v>
      </c>
      <c r="C11">
        <v>-0.17716534194398159</v>
      </c>
      <c r="D11" s="23">
        <v>-0.15125797811979325</v>
      </c>
    </row>
    <row r="24" spans="6:6" x14ac:dyDescent="0.2">
      <c r="F24" t="s">
        <v>76</v>
      </c>
    </row>
    <row r="25" spans="6:6" x14ac:dyDescent="0.2">
      <c r="F25" t="s">
        <v>75</v>
      </c>
    </row>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590C2-66FD-44DB-B35A-54FFF4EAFB8F}">
  <dimension ref="A1:J31"/>
  <sheetViews>
    <sheetView workbookViewId="0">
      <selection activeCell="K35" sqref="K35"/>
    </sheetView>
  </sheetViews>
  <sheetFormatPr defaultRowHeight="14.25" x14ac:dyDescent="0.2"/>
  <sheetData>
    <row r="1" spans="1:8" ht="15" x14ac:dyDescent="0.25">
      <c r="A1" s="12" t="s">
        <v>77</v>
      </c>
    </row>
    <row r="2" spans="1:8" x14ac:dyDescent="0.2">
      <c r="A2" t="s">
        <v>12</v>
      </c>
      <c r="B2" t="s">
        <v>71</v>
      </c>
      <c r="C2" t="s">
        <v>72</v>
      </c>
      <c r="D2" t="s">
        <v>34</v>
      </c>
      <c r="E2" t="s">
        <v>35</v>
      </c>
      <c r="F2" t="s">
        <v>36</v>
      </c>
      <c r="G2" t="s">
        <v>37</v>
      </c>
      <c r="H2" t="s">
        <v>38</v>
      </c>
    </row>
    <row r="3" spans="1:8" x14ac:dyDescent="0.2">
      <c r="A3" t="s">
        <v>39</v>
      </c>
      <c r="B3" s="32">
        <v>0.106</v>
      </c>
      <c r="C3" s="32">
        <v>4.4999999999999998E-2</v>
      </c>
      <c r="D3" s="32">
        <v>7.5999999999999998E-2</v>
      </c>
      <c r="E3" s="32">
        <v>0.13700000000000001</v>
      </c>
      <c r="F3">
        <v>1.0163543000000001E-2</v>
      </c>
      <c r="G3">
        <v>7.9801167000000006E-2</v>
      </c>
      <c r="H3">
        <v>0</v>
      </c>
    </row>
    <row r="4" spans="1:8" x14ac:dyDescent="0.2">
      <c r="A4" t="s">
        <v>40</v>
      </c>
      <c r="B4" s="32">
        <v>0.13700000000000001</v>
      </c>
      <c r="C4" s="32">
        <v>4.4999999999999998E-2</v>
      </c>
      <c r="D4" s="32">
        <v>0.11899999999999999</v>
      </c>
      <c r="E4" s="32">
        <v>0.154</v>
      </c>
      <c r="F4">
        <v>2.6548866000000001E-2</v>
      </c>
      <c r="G4">
        <v>6.3415843999999999E-2</v>
      </c>
      <c r="H4">
        <v>0</v>
      </c>
    </row>
    <row r="5" spans="1:8" x14ac:dyDescent="0.2">
      <c r="A5" t="s">
        <v>41</v>
      </c>
      <c r="B5" s="32">
        <v>0.13500000000000001</v>
      </c>
      <c r="C5" s="32">
        <v>4.7E-2</v>
      </c>
      <c r="D5" s="32">
        <v>0.12</v>
      </c>
      <c r="E5" s="32">
        <v>0.151</v>
      </c>
      <c r="F5">
        <v>3.0656283999999999E-2</v>
      </c>
      <c r="G5">
        <v>6.3492538000000001E-2</v>
      </c>
      <c r="H5">
        <v>0</v>
      </c>
    </row>
    <row r="6" spans="1:8" x14ac:dyDescent="0.2">
      <c r="A6" t="s">
        <v>42</v>
      </c>
      <c r="B6" s="32">
        <v>0.129</v>
      </c>
      <c r="C6" s="32">
        <v>2.5000000000000001E-2</v>
      </c>
      <c r="D6" s="32">
        <v>0.113</v>
      </c>
      <c r="E6" s="32">
        <v>0.14399999999999999</v>
      </c>
      <c r="F6">
        <v>9.2381789999999991E-3</v>
      </c>
      <c r="G6">
        <v>4.1392062E-2</v>
      </c>
      <c r="H6">
        <v>0</v>
      </c>
    </row>
    <row r="7" spans="1:8" x14ac:dyDescent="0.2">
      <c r="A7" t="s">
        <v>43</v>
      </c>
      <c r="B7" s="32">
        <v>0.11</v>
      </c>
      <c r="C7" s="32">
        <v>1.6E-2</v>
      </c>
      <c r="D7" s="32">
        <v>9.9000000000000005E-2</v>
      </c>
      <c r="E7" s="32">
        <v>0.12</v>
      </c>
      <c r="F7">
        <v>4.1790120000000002E-3</v>
      </c>
      <c r="G7">
        <v>2.8078359000000001E-2</v>
      </c>
      <c r="H7">
        <v>0</v>
      </c>
    </row>
    <row r="8" spans="1:8" x14ac:dyDescent="0.2">
      <c r="A8" t="s">
        <v>44</v>
      </c>
      <c r="B8" s="32">
        <v>8.6999999999999994E-2</v>
      </c>
      <c r="C8" s="32">
        <v>-2E-3</v>
      </c>
      <c r="D8" s="32">
        <v>7.5999999999999998E-2</v>
      </c>
      <c r="E8" s="32">
        <v>9.7000000000000003E-2</v>
      </c>
      <c r="F8">
        <v>-1.3734504999999999E-2</v>
      </c>
      <c r="G8">
        <v>9.7385019999999996E-3</v>
      </c>
      <c r="H8">
        <v>0</v>
      </c>
    </row>
    <row r="9" spans="1:8" x14ac:dyDescent="0.2">
      <c r="A9" t="s">
        <v>45</v>
      </c>
      <c r="B9" s="32">
        <v>7.8E-2</v>
      </c>
      <c r="C9" s="32">
        <v>-0.01</v>
      </c>
      <c r="D9" s="32">
        <v>6.7000000000000004E-2</v>
      </c>
      <c r="E9" s="32">
        <v>8.7999999999999995E-2</v>
      </c>
      <c r="F9">
        <v>-2.1593152000000001E-2</v>
      </c>
      <c r="G9">
        <v>1.69282E-3</v>
      </c>
      <c r="H9">
        <v>0</v>
      </c>
    </row>
    <row r="10" spans="1:8" x14ac:dyDescent="0.2">
      <c r="A10" t="s">
        <v>46</v>
      </c>
      <c r="B10" s="32">
        <v>6.2E-2</v>
      </c>
      <c r="C10" s="32">
        <v>-2.5000000000000001E-2</v>
      </c>
      <c r="D10" s="32">
        <v>4.9000000000000002E-2</v>
      </c>
      <c r="E10" s="32">
        <v>7.3999999999999996E-2</v>
      </c>
      <c r="F10">
        <v>-3.8071340000000002E-2</v>
      </c>
      <c r="G10">
        <v>-1.1308835999999999E-2</v>
      </c>
      <c r="H10">
        <v>0</v>
      </c>
    </row>
    <row r="11" spans="1:8" x14ac:dyDescent="0.2">
      <c r="A11" t="s">
        <v>47</v>
      </c>
      <c r="B11" s="32">
        <v>4.2000000000000003E-2</v>
      </c>
      <c r="C11" s="32">
        <v>-3.2000000000000001E-2</v>
      </c>
      <c r="D11" s="32">
        <v>3.2000000000000001E-2</v>
      </c>
      <c r="E11" s="32">
        <v>5.1999999999999998E-2</v>
      </c>
      <c r="F11">
        <v>-4.3839693999999998E-2</v>
      </c>
      <c r="G11">
        <v>-2.1083187E-2</v>
      </c>
      <c r="H11">
        <v>0</v>
      </c>
    </row>
    <row r="12" spans="1:8" x14ac:dyDescent="0.2">
      <c r="A12" t="s">
        <v>48</v>
      </c>
      <c r="B12" s="32">
        <v>4.7E-2</v>
      </c>
      <c r="C12" s="32">
        <v>-0.02</v>
      </c>
      <c r="D12" s="32">
        <v>3.6999999999999998E-2</v>
      </c>
      <c r="E12" s="32">
        <v>5.7000000000000002E-2</v>
      </c>
      <c r="F12">
        <v>-3.1328463000000001E-2</v>
      </c>
      <c r="G12">
        <v>-8.2741900000000007E-3</v>
      </c>
      <c r="H12">
        <v>0</v>
      </c>
    </row>
    <row r="13" spans="1:8" x14ac:dyDescent="0.2">
      <c r="A13" t="s">
        <v>49</v>
      </c>
      <c r="B13" s="32">
        <v>0.06</v>
      </c>
      <c r="C13" s="32">
        <v>-1.9E-2</v>
      </c>
      <c r="D13" s="32">
        <v>4.7E-2</v>
      </c>
      <c r="E13" s="32">
        <v>7.1999999999999995E-2</v>
      </c>
      <c r="F13">
        <v>-3.2282419E-2</v>
      </c>
      <c r="G13">
        <v>-5.3588569999999999E-3</v>
      </c>
      <c r="H13">
        <v>0</v>
      </c>
    </row>
    <row r="14" spans="1:8" x14ac:dyDescent="0.2">
      <c r="A14" t="s">
        <v>50</v>
      </c>
      <c r="B14" s="32">
        <v>0.06</v>
      </c>
      <c r="C14" s="32">
        <v>-2E-3</v>
      </c>
      <c r="D14" s="32">
        <v>4.9000000000000002E-2</v>
      </c>
      <c r="E14" s="32">
        <v>7.0000000000000007E-2</v>
      </c>
      <c r="F14">
        <v>-1.5690589000000001E-2</v>
      </c>
      <c r="G14">
        <v>1.1694586E-2</v>
      </c>
      <c r="H14">
        <v>0</v>
      </c>
    </row>
    <row r="15" spans="1:8" x14ac:dyDescent="0.2">
      <c r="A15" t="s">
        <v>51</v>
      </c>
      <c r="B15" s="32">
        <v>6.0999999999999999E-2</v>
      </c>
      <c r="C15" s="32">
        <v>0</v>
      </c>
      <c r="D15" s="32">
        <v>0.05</v>
      </c>
      <c r="E15" s="32">
        <v>7.0999999999999994E-2</v>
      </c>
      <c r="F15">
        <v>-1.372E-2</v>
      </c>
      <c r="G15">
        <v>1.372E-2</v>
      </c>
      <c r="H15">
        <v>0</v>
      </c>
    </row>
    <row r="16" spans="1:8" x14ac:dyDescent="0.2">
      <c r="A16" t="s">
        <v>52</v>
      </c>
      <c r="B16" s="32">
        <v>6.5000000000000002E-2</v>
      </c>
      <c r="C16" s="32">
        <v>0</v>
      </c>
      <c r="D16" s="32">
        <v>5.5E-2</v>
      </c>
      <c r="E16" s="32">
        <v>7.4999999999999997E-2</v>
      </c>
      <c r="F16">
        <v>-1.372E-2</v>
      </c>
      <c r="G16">
        <v>1.372E-2</v>
      </c>
      <c r="H16">
        <v>0</v>
      </c>
    </row>
    <row r="17" spans="1:10" x14ac:dyDescent="0.2">
      <c r="A17" t="s">
        <v>53</v>
      </c>
      <c r="B17" s="32">
        <v>6.3E-2</v>
      </c>
      <c r="C17" s="32">
        <v>-1.2E-2</v>
      </c>
      <c r="D17" s="32">
        <v>5.1999999999999998E-2</v>
      </c>
      <c r="E17" s="32">
        <v>7.2999999999999995E-2</v>
      </c>
      <c r="F17">
        <v>-2.5484631000000001E-2</v>
      </c>
      <c r="G17">
        <v>1.628057E-3</v>
      </c>
      <c r="H17">
        <v>0</v>
      </c>
    </row>
    <row r="18" spans="1:10" x14ac:dyDescent="0.2">
      <c r="A18" t="s">
        <v>54</v>
      </c>
      <c r="B18" s="32">
        <v>0.06</v>
      </c>
      <c r="C18" s="32">
        <v>-8.0000000000000002E-3</v>
      </c>
      <c r="D18" s="32">
        <v>4.7E-2</v>
      </c>
      <c r="E18" s="32">
        <v>7.1999999999999995E-2</v>
      </c>
      <c r="F18">
        <v>-2.1578763000000001E-2</v>
      </c>
      <c r="G18">
        <v>5.6425929999999996E-3</v>
      </c>
      <c r="H18">
        <v>0</v>
      </c>
    </row>
    <row r="19" spans="1:10" x14ac:dyDescent="0.2">
      <c r="A19" t="s">
        <v>55</v>
      </c>
      <c r="B19" s="32">
        <v>7.6999999999999999E-2</v>
      </c>
      <c r="C19" s="32">
        <v>7.0000000000000001E-3</v>
      </c>
      <c r="D19" s="32">
        <v>6.4000000000000001E-2</v>
      </c>
      <c r="E19" s="32">
        <v>8.8999999999999996E-2</v>
      </c>
      <c r="F19">
        <v>-6.7918199999999996E-3</v>
      </c>
      <c r="G19">
        <v>2.0840933999999998E-2</v>
      </c>
      <c r="H19">
        <v>0</v>
      </c>
    </row>
    <row r="20" spans="1:10" x14ac:dyDescent="0.2">
      <c r="A20" t="s">
        <v>56</v>
      </c>
      <c r="B20" s="32">
        <v>9.4E-2</v>
      </c>
      <c r="C20" s="32">
        <v>1.6E-2</v>
      </c>
      <c r="D20" s="32">
        <v>8.1000000000000003E-2</v>
      </c>
      <c r="E20" s="32">
        <v>0.107</v>
      </c>
      <c r="F20">
        <v>1.9578799999999999E-4</v>
      </c>
      <c r="G20">
        <v>3.2061582999999998E-2</v>
      </c>
      <c r="H20">
        <v>0</v>
      </c>
    </row>
    <row r="21" spans="1:10" x14ac:dyDescent="0.2">
      <c r="A21" t="s">
        <v>57</v>
      </c>
      <c r="B21" s="32">
        <v>9.7000000000000003E-2</v>
      </c>
      <c r="C21" s="32">
        <v>2.1999999999999999E-2</v>
      </c>
      <c r="D21" s="32">
        <v>8.2000000000000003E-2</v>
      </c>
      <c r="E21" s="32">
        <v>0.113</v>
      </c>
      <c r="F21">
        <v>6.2150019999999999E-3</v>
      </c>
      <c r="G21">
        <v>3.8272567E-2</v>
      </c>
      <c r="H21">
        <v>0</v>
      </c>
    </row>
    <row r="22" spans="1:10" x14ac:dyDescent="0.2">
      <c r="A22" t="s">
        <v>58</v>
      </c>
      <c r="B22" s="32">
        <v>9.9000000000000005E-2</v>
      </c>
      <c r="C22" s="32">
        <v>8.0000000000000002E-3</v>
      </c>
      <c r="D22" s="32">
        <v>8.5999999999999993E-2</v>
      </c>
      <c r="E22" s="32">
        <v>0.111</v>
      </c>
      <c r="F22">
        <v>-7.7738579999999998E-3</v>
      </c>
      <c r="G22">
        <v>2.3838029E-2</v>
      </c>
      <c r="H22">
        <v>0</v>
      </c>
    </row>
    <row r="23" spans="1:10" x14ac:dyDescent="0.2">
      <c r="A23" t="s">
        <v>59</v>
      </c>
      <c r="B23" s="32">
        <v>9.4E-2</v>
      </c>
      <c r="C23" s="32">
        <v>-2E-3</v>
      </c>
      <c r="D23" s="32">
        <v>8.1000000000000003E-2</v>
      </c>
      <c r="E23" s="32">
        <v>0.107</v>
      </c>
      <c r="F23">
        <v>-1.7646673000000002E-2</v>
      </c>
      <c r="G23">
        <v>1.365067E-2</v>
      </c>
      <c r="H23">
        <v>0</v>
      </c>
    </row>
    <row r="24" spans="1:10" x14ac:dyDescent="0.2">
      <c r="A24" t="s">
        <v>60</v>
      </c>
      <c r="B24" s="32">
        <v>7.0000000000000007E-2</v>
      </c>
      <c r="C24" s="32">
        <v>6.0000000000000001E-3</v>
      </c>
      <c r="D24" s="32">
        <v>5.8000000000000003E-2</v>
      </c>
      <c r="E24" s="32">
        <v>8.3000000000000004E-2</v>
      </c>
      <c r="F24">
        <v>-9.7563270000000004E-3</v>
      </c>
      <c r="G24">
        <v>2.1792399E-2</v>
      </c>
      <c r="H24">
        <v>0</v>
      </c>
      <c r="J24" t="s">
        <v>94</v>
      </c>
    </row>
    <row r="25" spans="1:10" x14ac:dyDescent="0.2">
      <c r="A25" t="s">
        <v>61</v>
      </c>
      <c r="B25" s="32">
        <v>0.06</v>
      </c>
      <c r="C25" s="32">
        <v>2E-3</v>
      </c>
      <c r="D25" s="32">
        <v>4.4999999999999998E-2</v>
      </c>
      <c r="E25" s="32">
        <v>7.3999999999999996E-2</v>
      </c>
      <c r="F25">
        <v>-1.5673314000000001E-2</v>
      </c>
      <c r="G25">
        <v>1.9677317E-2</v>
      </c>
      <c r="H25">
        <v>0</v>
      </c>
      <c r="J25" t="s">
        <v>69</v>
      </c>
    </row>
    <row r="26" spans="1:10" x14ac:dyDescent="0.2">
      <c r="A26" t="s">
        <v>62</v>
      </c>
      <c r="B26" s="32">
        <v>5.7000000000000002E-2</v>
      </c>
      <c r="C26" s="32">
        <v>-8.0000000000000002E-3</v>
      </c>
      <c r="D26" s="32">
        <v>4.2000000000000003E-2</v>
      </c>
      <c r="E26" s="32">
        <v>7.0999999999999994E-2</v>
      </c>
      <c r="F26">
        <v>-2.5467528E-2</v>
      </c>
      <c r="G26">
        <v>9.5313580000000002E-3</v>
      </c>
      <c r="H26">
        <v>0</v>
      </c>
    </row>
    <row r="27" spans="1:10" x14ac:dyDescent="0.2">
      <c r="A27" t="s">
        <v>63</v>
      </c>
      <c r="B27" s="32">
        <v>0.04</v>
      </c>
      <c r="C27" s="32">
        <v>-8.9999999999999993E-3</v>
      </c>
      <c r="D27" s="32">
        <v>2.5999999999999999E-2</v>
      </c>
      <c r="E27" s="32">
        <v>5.3999999999999999E-2</v>
      </c>
      <c r="F27">
        <v>-2.6441573999999999E-2</v>
      </c>
      <c r="G27">
        <v>8.5223309999999993E-3</v>
      </c>
      <c r="H27">
        <v>0</v>
      </c>
    </row>
    <row r="28" spans="1:10" x14ac:dyDescent="0.2">
      <c r="A28" t="s">
        <v>64</v>
      </c>
      <c r="B28" s="32">
        <v>0.04</v>
      </c>
      <c r="C28" s="32">
        <v>-2.3E-2</v>
      </c>
      <c r="D28" s="32">
        <v>2.5999999999999999E-2</v>
      </c>
      <c r="E28" s="32">
        <v>5.3999999999999999E-2</v>
      </c>
      <c r="F28" s="32">
        <v>-0.04</v>
      </c>
      <c r="G28" s="32">
        <v>-5.0000000000000001E-3</v>
      </c>
      <c r="H28">
        <v>0</v>
      </c>
    </row>
    <row r="29" spans="1:10" x14ac:dyDescent="0.2">
      <c r="A29" t="s">
        <v>65</v>
      </c>
      <c r="B29" s="32">
        <v>2.7E-2</v>
      </c>
      <c r="C29" s="32">
        <v>-0.04</v>
      </c>
      <c r="D29" s="32">
        <v>1.2999999999999999E-2</v>
      </c>
      <c r="E29" s="32">
        <v>4.1000000000000002E-2</v>
      </c>
      <c r="F29" s="32">
        <v>-5.8999999999999997E-2</v>
      </c>
      <c r="G29" s="32">
        <v>-2.1000000000000001E-2</v>
      </c>
      <c r="H29">
        <v>0</v>
      </c>
    </row>
    <row r="30" spans="1:10" x14ac:dyDescent="0.2">
      <c r="A30" t="s">
        <v>66</v>
      </c>
      <c r="B30" s="32">
        <v>0.03</v>
      </c>
      <c r="C30" s="32">
        <v>-1.4E-2</v>
      </c>
      <c r="D30" s="32">
        <v>1.4E-2</v>
      </c>
      <c r="E30" s="32">
        <v>4.7E-2</v>
      </c>
      <c r="F30" s="32">
        <v>-3.3000000000000002E-2</v>
      </c>
      <c r="G30" s="32">
        <v>5.0000000000000001E-3</v>
      </c>
      <c r="H30">
        <v>0</v>
      </c>
    </row>
    <row r="31" spans="1:10" x14ac:dyDescent="0.2">
      <c r="A31" t="s">
        <v>67</v>
      </c>
      <c r="B31" s="32">
        <v>2.1999999999999999E-2</v>
      </c>
      <c r="C31" s="32">
        <v>-4.5999999999999999E-2</v>
      </c>
      <c r="D31" s="32">
        <v>6.0000000000000001E-3</v>
      </c>
      <c r="E31" s="32">
        <v>3.7999999999999999E-2</v>
      </c>
      <c r="F31" s="32">
        <v>-6.5000000000000002E-2</v>
      </c>
      <c r="G31" s="32">
        <v>-2.7E-2</v>
      </c>
      <c r="H31">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Fig 1</vt:lpstr>
      <vt:lpstr>Fig 2</vt:lpstr>
      <vt:lpstr>Fig 3</vt:lpstr>
      <vt:lpstr>Fig 4</vt:lpstr>
      <vt:lpstr>Fig 5</vt:lpstr>
      <vt:lpstr>Fig 6</vt:lpstr>
      <vt:lpstr>Fig 7</vt:lpstr>
      <vt:lpstr>Fig 8</vt:lpstr>
      <vt:lpstr>Fig 9</vt:lpstr>
      <vt:lpstr>Fig 10</vt:lpstr>
      <vt:lpstr>Fig 11</vt:lpstr>
      <vt:lpstr>Fig 12</vt:lpstr>
      <vt:lpstr>Fig 13</vt:lpstr>
      <vt:lpstr>Fig 14</vt:lpstr>
      <vt:lpstr>Fig 15</vt:lpstr>
      <vt:lpstr>Fig 16</vt:lpstr>
      <vt:lpstr>Fig 17</vt:lpstr>
      <vt:lpstr>Fig 18</vt:lpstr>
      <vt:lpstr>Fig A.1</vt:lpstr>
      <vt:lpstr>Fig A.2</vt:lpstr>
      <vt:lpstr>Fig A.3</vt:lpstr>
      <vt:lpstr>'Fig 1'!_Hlk113377164</vt:lpstr>
      <vt:lpstr>'Fig 7'!_Hlk115258401</vt:lpstr>
      <vt:lpstr>'Fig 12'!_Ref110940381</vt:lpstr>
      <vt:lpstr>'Fig 4'!_Ref111199588</vt:lpstr>
      <vt:lpstr>'Fig 6'!_Ref111213048</vt:lpstr>
      <vt:lpstr>'Fig 7'!_Ref111215274</vt:lpstr>
      <vt:lpstr>'Fig 10'!_Ref111215490</vt:lpstr>
      <vt:lpstr>'Fig 11'!_Ref111215515</vt:lpstr>
      <vt:lpstr>'Fig 14'!_Ref112176064</vt:lpstr>
      <vt:lpstr>'Fig 9'!_Ref112229758</vt:lpstr>
      <vt:lpstr>'Fig 2'!_Ref113461231</vt:lpstr>
      <vt:lpstr>'Fig 17'!_Ref114133838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Gee</dc:creator>
  <cp:lastModifiedBy>Amy Gee</cp:lastModifiedBy>
  <dcterms:created xsi:type="dcterms:W3CDTF">2022-09-30T08:37:15Z</dcterms:created>
  <dcterms:modified xsi:type="dcterms:W3CDTF">2022-10-05T08:08:51Z</dcterms:modified>
</cp:coreProperties>
</file>