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mc:AlternateContent xmlns:mc="http://schemas.openxmlformats.org/markup-compatibility/2006">
    <mc:Choice Requires="x15">
      <x15ac:absPath xmlns:x15ac="http://schemas.microsoft.com/office/spreadsheetml/2010/11/ac" url="C:\Users\stuart_a\Dropbox (IFS)\TAXlab (1)\content (final)\data\Fiscal Facts\"/>
    </mc:Choice>
  </mc:AlternateContent>
  <xr:revisionPtr revIDLastSave="0" documentId="13_ncr:1_{F3379165-B3A5-46D8-AA45-94A4C6B77BFF}" xr6:coauthVersionLast="36" xr6:coauthVersionMax="47" xr10:uidLastSave="{00000000-0000-0000-0000-000000000000}"/>
  <bookViews>
    <workbookView xWindow="-105" yWindow="-105" windowWidth="19425" windowHeight="10425" xr2:uid="{00000000-000D-0000-FFFF-FFFF00000000}"/>
  </bookViews>
  <sheets>
    <sheet name="Main tax rates" sheetId="1" r:id="rId1"/>
  </sheets>
  <definedNames>
    <definedName name="HTML_CodePage" hidden="1">1252</definedName>
    <definedName name="HTML_Control" hidden="1">{"'International - receipts'!$A$4:$L$41"}</definedName>
    <definedName name="HTML_Description" hidden="1">""</definedName>
    <definedName name="HTML_Email" hidden="1">""</definedName>
    <definedName name="HTML_Header" hidden="1">"Sheet11"</definedName>
    <definedName name="HTML_LastUpdate" hidden="1">"25/07/2000"</definedName>
    <definedName name="HTML_LineAfter" hidden="1">FALSE</definedName>
    <definedName name="HTML_LineBefore" hidden="1">FALSE</definedName>
    <definedName name="HTML_Name" hidden="1">"Emma Hyman"</definedName>
    <definedName name="HTML_OBDlg2" hidden="1">TRUE</definedName>
    <definedName name="HTML_OBDlg4" hidden="1">TRUE</definedName>
    <definedName name="HTML_OS" hidden="1">0</definedName>
    <definedName name="HTML_PathFile" hidden="1">"n:\emma\int2.shtml"</definedName>
    <definedName name="HTML_Title" hidden="1">"Excelapps"</definedName>
  </definedNames>
  <calcPr calcId="191029"/>
</workbook>
</file>

<file path=xl/calcChain.xml><?xml version="1.0" encoding="utf-8"?>
<calcChain xmlns="http://schemas.openxmlformats.org/spreadsheetml/2006/main">
  <c r="P34" i="1" l="1"/>
  <c r="O34" i="1"/>
  <c r="N34" i="1"/>
  <c r="D9" i="1"/>
</calcChain>
</file>

<file path=xl/sharedStrings.xml><?xml version="1.0" encoding="utf-8"?>
<sst xmlns="http://schemas.openxmlformats.org/spreadsheetml/2006/main" count="1585" uniqueCount="765">
  <si>
    <t>Headline tax rates and thresholds</t>
  </si>
  <si>
    <t>2000-01</t>
  </si>
  <si>
    <t xml:space="preserve">2001-02 </t>
  </si>
  <si>
    <t>2002-03</t>
  </si>
  <si>
    <t>Income tax</t>
  </si>
  <si>
    <t xml:space="preserve">Personal allowance: </t>
  </si>
  <si>
    <t>under age 65</t>
  </si>
  <si>
    <t>£4,385 p.a.</t>
  </si>
  <si>
    <t>£4,535 p.a</t>
  </si>
  <si>
    <t>£4,615 p.a</t>
  </si>
  <si>
    <t>aged 65-74</t>
  </si>
  <si>
    <t>£5,790 p.a.</t>
  </si>
  <si>
    <t>£5,990 p.a</t>
  </si>
  <si>
    <t>£6,100 p.a</t>
  </si>
  <si>
    <t>£6,050 p.a.</t>
  </si>
  <si>
    <t>£6,260 p.a</t>
  </si>
  <si>
    <t>£6,370 p.a</t>
  </si>
  <si>
    <t>Married couple’s allowance:</t>
  </si>
  <si>
    <t>n/a</t>
  </si>
  <si>
    <t>£5,185 p.a.</t>
  </si>
  <si>
    <t>£5,365 p.a</t>
  </si>
  <si>
    <t>£5,255 p.a.</t>
  </si>
  <si>
    <t>Basic rate</t>
  </si>
  <si>
    <t>Higher rate</t>
  </si>
  <si>
    <t>£1,520 p.a.</t>
  </si>
  <si>
    <t>£28,400 p.a.</t>
  </si>
  <si>
    <t>Tax rates on interest income</t>
  </si>
  <si>
    <t>10%, 20%, 40%</t>
  </si>
  <si>
    <t>Tax rates on dividend income</t>
  </si>
  <si>
    <t>National Insurance</t>
  </si>
  <si>
    <t>Lower earnings limit</t>
  </si>
  <si>
    <t>£67 p.w.</t>
  </si>
  <si>
    <t>£72 p.w.</t>
  </si>
  <si>
    <t>£75 p.w.</t>
  </si>
  <si>
    <t>Upper earnings limit (UEL)</t>
  </si>
  <si>
    <t>£535 p.w.</t>
  </si>
  <si>
    <t>£575 p.w.</t>
  </si>
  <si>
    <t>£585 p.w.</t>
  </si>
  <si>
    <t xml:space="preserve">Primary earnings threshold </t>
  </si>
  <si>
    <t>(employee)</t>
  </si>
  <si>
    <t>£76 p.w.</t>
  </si>
  <si>
    <t>£87 p.w.</t>
  </si>
  <si>
    <t>£89 p.w.</t>
  </si>
  <si>
    <t xml:space="preserve">Secondary earnings threshold </t>
  </si>
  <si>
    <t>(employer)</t>
  </si>
  <si>
    <t>£84 p.w.</t>
  </si>
  <si>
    <t>Class 1 contracted-in rate:</t>
  </si>
  <si>
    <t>Class 2 rate</t>
  </si>
  <si>
    <t>£2.00 p.w.</t>
  </si>
  <si>
    <t>Lower profits limit</t>
  </si>
  <si>
    <t>£4,535 p.a.</t>
  </si>
  <si>
    <t>£4,615 p.a.</t>
  </si>
  <si>
    <t>£27,820 p.a.</t>
  </si>
  <si>
    <t>£29,900 p.a.</t>
  </si>
  <si>
    <t>£30,420 p.a.</t>
  </si>
  <si>
    <t>Corporation tax</t>
  </si>
  <si>
    <t xml:space="preserve">Rates: </t>
  </si>
  <si>
    <t>small companies’ rate</t>
  </si>
  <si>
    <t>standard rate</t>
  </si>
  <si>
    <t>Capital gains tax</t>
  </si>
  <si>
    <t>Annual exemption limit:</t>
  </si>
  <si>
    <t>individuals</t>
  </si>
  <si>
    <t>£7,200 p.a.</t>
  </si>
  <si>
    <t>£7,500 p.a</t>
  </si>
  <si>
    <t>£7,700 p.a</t>
  </si>
  <si>
    <t>trusts</t>
  </si>
  <si>
    <t>£3,600 p.a.</t>
  </si>
  <si>
    <t>£3,750 p.a</t>
  </si>
  <si>
    <t>£3,850 p.a</t>
  </si>
  <si>
    <t>Tax rates (vary according to holding period)</t>
  </si>
  <si>
    <t>Non business assets:</t>
  </si>
  <si>
    <t>24% - 40%</t>
  </si>
  <si>
    <t>basic rate taxpayers</t>
  </si>
  <si>
    <t>12% - 20%</t>
  </si>
  <si>
    <t>Business assets:</t>
  </si>
  <si>
    <t>10% - 40%</t>
  </si>
  <si>
    <t>5% - 20%</t>
  </si>
  <si>
    <t>Inheritance tax</t>
  </si>
  <si>
    <t>Threshold</t>
  </si>
  <si>
    <t>£234,000 p.a.</t>
  </si>
  <si>
    <t>£242,000 p.a</t>
  </si>
  <si>
    <t>Value added tax</t>
  </si>
  <si>
    <t>Excise duties</t>
  </si>
  <si>
    <t>Beer (pint, 3.9% abv)</t>
  </si>
  <si>
    <t>26p</t>
  </si>
  <si>
    <t>116p</t>
  </si>
  <si>
    <t>Spirits (70cl bottle, 40% abv)</t>
  </si>
  <si>
    <t>548p</t>
  </si>
  <si>
    <t>specific duty</t>
  </si>
  <si>
    <t>181p</t>
  </si>
  <si>
    <t>185p</t>
  </si>
  <si>
    <t>188p</t>
  </si>
  <si>
    <t>49p</t>
  </si>
  <si>
    <t>Air passenger duty</t>
  </si>
  <si>
    <t>Betting and gaming duty</t>
  </si>
  <si>
    <t>General betting duty</t>
  </si>
  <si>
    <t>(applies only to off-course bookmakers)</t>
  </si>
  <si>
    <t>Pool betting duty</t>
  </si>
  <si>
    <t>Gross Profits Tax</t>
  </si>
  <si>
    <t>Spread betting rate</t>
  </si>
  <si>
    <t>financial bets</t>
  </si>
  <si>
    <t>other bets</t>
  </si>
  <si>
    <t>Insurance premium tax</t>
  </si>
  <si>
    <t xml:space="preserve"> </t>
  </si>
  <si>
    <t>Standard rate</t>
  </si>
  <si>
    <t>Stamp duty</t>
  </si>
  <si>
    <t>Land and buildings</t>
  </si>
  <si>
    <t>Stocks and shares rate</t>
  </si>
  <si>
    <t>Vehicle excise duty</t>
  </si>
  <si>
    <t>£155 p.a.</t>
  </si>
  <si>
    <t>£160 p.a.</t>
  </si>
  <si>
    <t xml:space="preserve">Small cars rate </t>
  </si>
  <si>
    <t>£100 p.a.</t>
  </si>
  <si>
    <t>£105 p.a.</t>
  </si>
  <si>
    <t xml:space="preserve">Heavy goods vehicles </t>
  </si>
  <si>
    <t>£155-£9,250 p.a.</t>
  </si>
  <si>
    <t>£165-£1,850 p.a.</t>
  </si>
  <si>
    <t>£11 per tonne</t>
  </si>
  <si>
    <t>£12 per tonne</t>
  </si>
  <si>
    <t>£13 per tonne</t>
  </si>
  <si>
    <t>£2 per tonne</t>
  </si>
  <si>
    <t>Climate change levy</t>
  </si>
  <si>
    <t>Electricity</t>
  </si>
  <si>
    <t>0.43p/kWh</t>
  </si>
  <si>
    <t>Coal</t>
  </si>
  <si>
    <t>0.15p/kWh</t>
  </si>
  <si>
    <t>Natural gas</t>
  </si>
  <si>
    <t>Liquified Petroleum Gas</t>
  </si>
  <si>
    <t>England</t>
  </si>
  <si>
    <t>£847 p.a.</t>
  </si>
  <si>
    <t>£901 p.a.</t>
  </si>
  <si>
    <t>£976 p.a.</t>
  </si>
  <si>
    <t>2003-04</t>
  </si>
  <si>
    <t>£6,610 p.a.</t>
  </si>
  <si>
    <t>£6,720 p.a.</t>
  </si>
  <si>
    <t>£5,535 p.a.</t>
  </si>
  <si>
    <t>£5,565 p.a.</t>
  </si>
  <si>
    <t>£5,465 p.a.</t>
  </si>
  <si>
    <t>£5,635 p.a.</t>
  </si>
  <si>
    <t>£1,960 p.a.</t>
  </si>
  <si>
    <t>£30,500 p.a.</t>
  </si>
  <si>
    <t>£77 p.w.</t>
  </si>
  <si>
    <t>£595 p.w.</t>
  </si>
  <si>
    <t>£30,940 p.a.</t>
  </si>
  <si>
    <t>£7,900 p.a.</t>
  </si>
  <si>
    <t>£3,950 p.a.</t>
  </si>
  <si>
    <t>Within EEA</t>
  </si>
  <si>
    <t>Outside EEA</t>
  </si>
  <si>
    <t>£14 per tonne</t>
  </si>
  <si>
    <t>Landfill tax</t>
  </si>
  <si>
    <t>£1,102 p.a.</t>
  </si>
  <si>
    <t>46p</t>
  </si>
  <si>
    <t>£165 p.a.</t>
  </si>
  <si>
    <t>£90.75 p.a.</t>
  </si>
  <si>
    <t>£160-£1,850 p.a.</t>
  </si>
  <si>
    <t>£120 p.a.</t>
  </si>
  <si>
    <t>aged 65-74 in April 2000</t>
  </si>
  <si>
    <t>Class 1 contracted-out rate:</t>
  </si>
  <si>
    <t>employee - below UEL</t>
  </si>
  <si>
    <t>employee - above UEL</t>
  </si>
  <si>
    <t>above UPL</t>
  </si>
  <si>
    <t>below UPL</t>
  </si>
  <si>
    <t>Class 4 rate:</t>
  </si>
  <si>
    <t>employer - below UEL</t>
  </si>
  <si>
    <t>employer - above UEL</t>
  </si>
  <si>
    <t>£1,920 p.a.</t>
  </si>
  <si>
    <t>£1,880 p.a.</t>
  </si>
  <si>
    <t>£29,400 p.a.</t>
  </si>
  <si>
    <t>Children's tax credit</t>
  </si>
  <si>
    <t>£5,200 p.a.</t>
  </si>
  <si>
    <r>
      <t>£5,290 p.a.</t>
    </r>
    <r>
      <rPr>
        <vertAlign val="superscript"/>
        <sz val="8"/>
        <rFont val="Arial"/>
        <family val="2"/>
      </rPr>
      <t>a</t>
    </r>
  </si>
  <si>
    <t>27p</t>
  </si>
  <si>
    <t>119p</t>
  </si>
  <si>
    <t>194p</t>
  </si>
  <si>
    <t>2004-05</t>
  </si>
  <si>
    <t>£4,745 p.a.</t>
  </si>
  <si>
    <t>£6,830 p.a.</t>
  </si>
  <si>
    <t>£6,950 p.a.</t>
  </si>
  <si>
    <t>£2,020 p.a.</t>
  </si>
  <si>
    <t>£31,400 p.a.</t>
  </si>
  <si>
    <t>£79 p.w.</t>
  </si>
  <si>
    <t>£610 p.w.</t>
  </si>
  <si>
    <t>£91 p.w.</t>
  </si>
  <si>
    <t>£2.05 p.w.</t>
  </si>
  <si>
    <t>£31,720 p.a.</t>
  </si>
  <si>
    <t>£8,200 p.a.</t>
  </si>
  <si>
    <t>£4,100 p.a.</t>
  </si>
  <si>
    <t>28p</t>
  </si>
  <si>
    <t>123p</t>
  </si>
  <si>
    <t>200p</t>
  </si>
  <si>
    <t>47p</t>
  </si>
  <si>
    <t>£15 per tonne</t>
  </si>
  <si>
    <t>£1,167 p.a.</t>
  </si>
  <si>
    <t>2005-06</t>
  </si>
  <si>
    <t>£5,725 p.a.</t>
  </si>
  <si>
    <t>£4,895 p.a.</t>
  </si>
  <si>
    <t>£7,090 p.a</t>
  </si>
  <si>
    <t>£7,220 p.a.</t>
  </si>
  <si>
    <t>£5,905 p.a.</t>
  </si>
  <si>
    <t>£5,975 p.a.</t>
  </si>
  <si>
    <t>£2,090 p.a.</t>
  </si>
  <si>
    <t>£32,400 p.a.</t>
  </si>
  <si>
    <t>£82 p.w.</t>
  </si>
  <si>
    <t>£94 p.w.</t>
  </si>
  <si>
    <t>£630 p.w.</t>
  </si>
  <si>
    <t>£2.10 p.w.</t>
  </si>
  <si>
    <t>£32,760 p.a.</t>
  </si>
  <si>
    <t>£8,500 p.a.</t>
  </si>
  <si>
    <t>£4,250 p.a.</t>
  </si>
  <si>
    <t>29p</t>
  </si>
  <si>
    <t>126p</t>
  </si>
  <si>
    <t>205p</t>
  </si>
  <si>
    <t>up to threshold</t>
  </si>
  <si>
    <t>£170 p.a.</t>
  </si>
  <si>
    <t>£110 p.a.</t>
  </si>
  <si>
    <t>£18 per tonne</t>
  </si>
  <si>
    <t>aged 75 or over</t>
  </si>
  <si>
    <t>Starting rate limit</t>
  </si>
  <si>
    <t>Basic rate limit</t>
  </si>
  <si>
    <t>Upper profits limit (UPL)</t>
  </si>
  <si>
    <t>higher rate taxpayers</t>
  </si>
  <si>
    <t>Reduced rate</t>
  </si>
  <si>
    <t>Wine (75cl bottle, 12% abv)</t>
  </si>
  <si>
    <t>Standard residential threshold</t>
  </si>
  <si>
    <t>Rate</t>
  </si>
  <si>
    <t xml:space="preserve">Lower rate </t>
  </si>
  <si>
    <t>£1,214 p.a.</t>
  </si>
  <si>
    <t>starting rate</t>
  </si>
  <si>
    <t>Transfer at or near death</t>
  </si>
  <si>
    <t>Cigarettes (pack of 20)</t>
  </si>
  <si>
    <t>Ultra-low sulphur petrol (litre)</t>
  </si>
  <si>
    <t>Ultra-low sulphur diesel (litre)</t>
  </si>
  <si>
    <r>
      <t>10%, 32.5%</t>
    </r>
    <r>
      <rPr>
        <vertAlign val="superscript"/>
        <sz val="8"/>
        <rFont val="Arial"/>
        <family val="2"/>
      </rPr>
      <t>b</t>
    </r>
  </si>
  <si>
    <r>
      <t>(salary-related schemes)</t>
    </r>
    <r>
      <rPr>
        <vertAlign val="superscript"/>
        <sz val="8"/>
        <rFont val="Arial"/>
        <family val="2"/>
      </rPr>
      <t>c</t>
    </r>
  </si>
  <si>
    <r>
      <t>0%</t>
    </r>
    <r>
      <rPr>
        <vertAlign val="superscript"/>
        <sz val="8"/>
        <rFont val="Arial"/>
        <family val="2"/>
      </rPr>
      <t>d</t>
    </r>
  </si>
  <si>
    <t>Before 01/01/2002:</t>
  </si>
  <si>
    <t>From 01/01/2002:</t>
  </si>
  <si>
    <t>Cars registered prior to March 2001:</t>
  </si>
  <si>
    <t>(engines up to 1,100cc in 2000-01, 1,200cc from March to June 2001 and 1549cc from June 2001)</t>
  </si>
  <si>
    <t>Cars registered after March 2001:</t>
  </si>
  <si>
    <t>Scotland</t>
  </si>
  <si>
    <t>Wales</t>
  </si>
  <si>
    <t>£886 p.a.</t>
  </si>
  <si>
    <t>£929 p.a.</t>
  </si>
  <si>
    <t>£971 p.a.</t>
  </si>
  <si>
    <t>£1,009 p.a.</t>
  </si>
  <si>
    <t>£1,053 p.a.</t>
  </si>
  <si>
    <t>£1,094 p.a.</t>
  </si>
  <si>
    <t>£669 p.a.</t>
  </si>
  <si>
    <t>£710 p.a.</t>
  </si>
  <si>
    <t>£762 p.a.</t>
  </si>
  <si>
    <t>£837 p.a.</t>
  </si>
  <si>
    <t>£887 p.a.</t>
  </si>
  <si>
    <t>£921 p.a.</t>
  </si>
  <si>
    <t>Council tax</t>
  </si>
  <si>
    <t>Average band D rate</t>
  </si>
  <si>
    <t>2006-07</t>
  </si>
  <si>
    <t>£5,035 p.a.</t>
  </si>
  <si>
    <t>£7,280 p.a.</t>
  </si>
  <si>
    <t>£7,420 p.a.</t>
  </si>
  <si>
    <t>£6,065 p.a.</t>
  </si>
  <si>
    <t>£6,135 p.a.</t>
  </si>
  <si>
    <t>£2,150 p.a.</t>
  </si>
  <si>
    <t>£33,300 p.a.</t>
  </si>
  <si>
    <t>£645 p.w.</t>
  </si>
  <si>
    <t>£97 p.w.</t>
  </si>
  <si>
    <t>£33,540 p.a.</t>
  </si>
  <si>
    <t>£8,800 p.a.</t>
  </si>
  <si>
    <t>£4,400 p.a.</t>
  </si>
  <si>
    <t>129p</t>
  </si>
  <si>
    <t>210p</t>
  </si>
  <si>
    <t>£175 p.a.</t>
  </si>
  <si>
    <t>£190 p.a.</t>
  </si>
  <si>
    <t>£21 per tonne</t>
  </si>
  <si>
    <t>£1,268 p.a.</t>
  </si>
  <si>
    <t>£1,129 p.a.</t>
  </si>
  <si>
    <t>£962 p.a.</t>
  </si>
  <si>
    <t>Registration threshold</t>
  </si>
  <si>
    <t>£250,000 p.a</t>
  </si>
  <si>
    <t>£255,000 p.a</t>
  </si>
  <si>
    <t>£263,000 p.a</t>
  </si>
  <si>
    <t>£275,000 p.a</t>
  </si>
  <si>
    <t>£285,000 p.a</t>
  </si>
  <si>
    <t>Disadvantaged area threshold</t>
  </si>
  <si>
    <t>Non-residential threshold</t>
  </si>
  <si>
    <r>
      <t>£150,000</t>
    </r>
    <r>
      <rPr>
        <vertAlign val="superscript"/>
        <sz val="8"/>
        <rFont val="Arial"/>
        <family val="2"/>
      </rPr>
      <t>e</t>
    </r>
  </si>
  <si>
    <r>
      <t>£150,000</t>
    </r>
    <r>
      <rPr>
        <vertAlign val="superscript"/>
        <sz val="8"/>
        <rFont val="Arial"/>
        <family val="2"/>
      </rPr>
      <t>f</t>
    </r>
  </si>
  <si>
    <r>
      <t>£150,000</t>
    </r>
    <r>
      <rPr>
        <vertAlign val="superscript"/>
        <sz val="8"/>
        <rFont val="Arial"/>
        <family val="2"/>
      </rPr>
      <t>ef</t>
    </r>
  </si>
  <si>
    <t>Economy</t>
  </si>
  <si>
    <t>2007-08</t>
  </si>
  <si>
    <t>2008-09</t>
  </si>
  <si>
    <t>£5,225 p.a</t>
  </si>
  <si>
    <t>£34,600 p.a.</t>
  </si>
  <si>
    <t>£7,550 p.a</t>
  </si>
  <si>
    <t>£7,690 p.a</t>
  </si>
  <si>
    <t>£6,285 p.a</t>
  </si>
  <si>
    <t>£6,365 p.a</t>
  </si>
  <si>
    <t>£2,230 p.a</t>
  </si>
  <si>
    <t>£9,030 p.a</t>
  </si>
  <si>
    <t>£9,180 p.a</t>
  </si>
  <si>
    <t>£6,535 p.a</t>
  </si>
  <si>
    <t>£6,625 p.a</t>
  </si>
  <si>
    <t>£670 p.w.</t>
  </si>
  <si>
    <t>£100 p.w.</t>
  </si>
  <si>
    <t>£5,225 p.a.</t>
  </si>
  <si>
    <t>£34,840 p.a.</t>
  </si>
  <si>
    <t>£2.20 p.w.</t>
  </si>
  <si>
    <t>£5,435 p.a.</t>
  </si>
  <si>
    <t>£40,040 p.a.</t>
  </si>
  <si>
    <t>£2.30 p.w.</t>
  </si>
  <si>
    <t>£90 p.w.</t>
  </si>
  <si>
    <t>£770 p.w.</t>
  </si>
  <si>
    <t>£105 p.w.</t>
  </si>
  <si>
    <t>£9,200 p.a.</t>
  </si>
  <si>
    <t>£4,600 p.a.</t>
  </si>
  <si>
    <t>30p</t>
  </si>
  <si>
    <t>133p</t>
  </si>
  <si>
    <t>217p</t>
  </si>
  <si>
    <t>50p</t>
  </si>
  <si>
    <t>First/ Club Class</t>
  </si>
  <si>
    <t>£180 p.a.</t>
  </si>
  <si>
    <t>£115 p.a.</t>
  </si>
  <si>
    <t>£24 per tonne</t>
  </si>
  <si>
    <t>0.44p/kWh</t>
  </si>
  <si>
    <t>£1,321 p.a.</t>
  </si>
  <si>
    <t>£1,005 p.a.</t>
  </si>
  <si>
    <t>£6,035 p.a</t>
  </si>
  <si>
    <t>£9,600 p.a.</t>
  </si>
  <si>
    <t>£4,800 p.a.</t>
  </si>
  <si>
    <t>£185 p.a.</t>
  </si>
  <si>
    <t>£32 per tonne</t>
  </si>
  <si>
    <t>£2.50 per tonne</t>
  </si>
  <si>
    <t>0.46p/kWh</t>
  </si>
  <si>
    <t>0.16p/kWh</t>
  </si>
  <si>
    <t>£1,373 p.a.</t>
  </si>
  <si>
    <t>£1,149 p.a.</t>
  </si>
  <si>
    <t>33p</t>
  </si>
  <si>
    <t>146p</t>
  </si>
  <si>
    <t>598p</t>
  </si>
  <si>
    <t>224p</t>
  </si>
  <si>
    <t>1.17p/Kg</t>
  </si>
  <si>
    <t>1.24p/Kg</t>
  </si>
  <si>
    <t>1.02p/Kg</t>
  </si>
  <si>
    <t>0.96p/Kg</t>
  </si>
  <si>
    <t>£34,800 p.a.</t>
  </si>
  <si>
    <r>
      <t>£2,320 p.a</t>
    </r>
    <r>
      <rPr>
        <vertAlign val="superscript"/>
        <sz val="8"/>
        <rFont val="Arial"/>
        <family val="2"/>
      </rPr>
      <t>g</t>
    </r>
  </si>
  <si>
    <t>2009-10</t>
  </si>
  <si>
    <t>£40 per tonne</t>
  </si>
  <si>
    <t>0.47p/kWh</t>
  </si>
  <si>
    <t>1.28p/Kg</t>
  </si>
  <si>
    <t>1.05p/Kg</t>
  </si>
  <si>
    <t>£1,414 p.a.</t>
  </si>
  <si>
    <t>£1,044 p.a.</t>
  </si>
  <si>
    <t>£6,475 p.a</t>
  </si>
  <si>
    <t>£9,490 p.a</t>
  </si>
  <si>
    <t>£9,640 p.a</t>
  </si>
  <si>
    <t>£6,965 p.a</t>
  </si>
  <si>
    <t>£37,400 p.a.</t>
  </si>
  <si>
    <r>
      <t>15%</t>
    </r>
    <r>
      <rPr>
        <vertAlign val="superscript"/>
        <sz val="8"/>
        <rFont val="Arial"/>
        <family val="2"/>
      </rPr>
      <t>h</t>
    </r>
  </si>
  <si>
    <t>54p</t>
  </si>
  <si>
    <t>£95 p.w.</t>
  </si>
  <si>
    <t>£110 p.w.</t>
  </si>
  <si>
    <t>£844 p.w.</t>
  </si>
  <si>
    <t>£5,715 p.a.</t>
  </si>
  <si>
    <t>£43,875 p.a.</t>
  </si>
  <si>
    <t>£2.40 p.w.</t>
  </si>
  <si>
    <t>£10,100 p.a.</t>
  </si>
  <si>
    <t>£5,050 p.a.</t>
  </si>
  <si>
    <t>£125 p.a.</t>
  </si>
  <si>
    <t>Graduated system</t>
  </si>
  <si>
    <t>£100-£155 p.a.</t>
  </si>
  <si>
    <t>£70-£155 p.a.</t>
  </si>
  <si>
    <t>£65-£160 p.a.</t>
  </si>
  <si>
    <t>£65-£165 p.a.</t>
  </si>
  <si>
    <t>2010-11</t>
  </si>
  <si>
    <t>£1,439 p.a.</t>
  </si>
  <si>
    <t>£1,126 p.a.</t>
  </si>
  <si>
    <t>£1,086 p.a.</t>
  </si>
  <si>
    <t>38p</t>
  </si>
  <si>
    <t>37p</t>
  </si>
  <si>
    <t>161p</t>
  </si>
  <si>
    <t>634p</t>
  </si>
  <si>
    <t>169p</t>
  </si>
  <si>
    <t>666p</t>
  </si>
  <si>
    <t>229p</t>
  </si>
  <si>
    <t>238p</t>
  </si>
  <si>
    <t>57p</t>
  </si>
  <si>
    <r>
      <t>£0-£210 p.a.</t>
    </r>
    <r>
      <rPr>
        <vertAlign val="superscript"/>
        <sz val="8"/>
        <rFont val="Arial"/>
        <family val="2"/>
      </rPr>
      <t>l</t>
    </r>
  </si>
  <si>
    <r>
      <t>£0-£300 p.a.</t>
    </r>
    <r>
      <rPr>
        <vertAlign val="superscript"/>
        <sz val="8"/>
        <rFont val="Arial"/>
        <family val="2"/>
      </rPr>
      <t>l</t>
    </r>
  </si>
  <si>
    <r>
      <t>£0-£400 p.a.</t>
    </r>
    <r>
      <rPr>
        <vertAlign val="superscript"/>
        <sz val="8"/>
        <rFont val="Arial"/>
        <family val="2"/>
      </rPr>
      <t>l</t>
    </r>
  </si>
  <si>
    <r>
      <t>£0-£405 p.a.</t>
    </r>
    <r>
      <rPr>
        <vertAlign val="superscript"/>
        <sz val="8"/>
        <rFont val="Arial"/>
        <family val="2"/>
      </rPr>
      <t>lm</t>
    </r>
  </si>
  <si>
    <t>£205 p.a.</t>
  </si>
  <si>
    <r>
      <t>£0-£435 p.a.</t>
    </r>
    <r>
      <rPr>
        <vertAlign val="superscript"/>
        <sz val="8"/>
        <rFont val="Arial"/>
        <family val="2"/>
      </rPr>
      <t>n</t>
    </r>
  </si>
  <si>
    <t>£48 per tonne</t>
  </si>
  <si>
    <t>Before 01/11/2009:</t>
  </si>
  <si>
    <t>From 01/11/2009:</t>
  </si>
  <si>
    <t>Up to 2000 miles</t>
  </si>
  <si>
    <t>2001-4000 miles</t>
  </si>
  <si>
    <t>4001-6000 miles</t>
  </si>
  <si>
    <t>6001 or more miles</t>
  </si>
  <si>
    <r>
      <t>£24</t>
    </r>
    <r>
      <rPr>
        <vertAlign val="superscript"/>
        <sz val="8"/>
        <rFont val="Arial"/>
        <family val="2"/>
      </rPr>
      <t>o</t>
    </r>
  </si>
  <si>
    <r>
      <t>£120</t>
    </r>
    <r>
      <rPr>
        <vertAlign val="superscript"/>
        <sz val="8"/>
        <rFont val="Arial"/>
        <family val="2"/>
      </rPr>
      <t>o</t>
    </r>
  </si>
  <si>
    <r>
      <t>£150</t>
    </r>
    <r>
      <rPr>
        <vertAlign val="superscript"/>
        <sz val="8"/>
        <rFont val="Arial"/>
        <family val="2"/>
      </rPr>
      <t>o</t>
    </r>
  </si>
  <si>
    <r>
      <t>£170</t>
    </r>
    <r>
      <rPr>
        <vertAlign val="superscript"/>
        <sz val="8"/>
        <rFont val="Arial"/>
        <family val="2"/>
      </rPr>
      <t>o</t>
    </r>
  </si>
  <si>
    <r>
      <t>£12</t>
    </r>
    <r>
      <rPr>
        <vertAlign val="superscript"/>
        <sz val="8"/>
        <rFont val="Arial"/>
        <family val="2"/>
      </rPr>
      <t>o</t>
    </r>
  </si>
  <si>
    <r>
      <t>£60</t>
    </r>
    <r>
      <rPr>
        <vertAlign val="superscript"/>
        <sz val="8"/>
        <rFont val="Arial"/>
        <family val="2"/>
      </rPr>
      <t>o</t>
    </r>
  </si>
  <si>
    <r>
      <t>£75</t>
    </r>
    <r>
      <rPr>
        <vertAlign val="superscript"/>
        <sz val="8"/>
        <rFont val="Arial"/>
        <family val="2"/>
      </rPr>
      <t>o</t>
    </r>
  </si>
  <si>
    <r>
      <t>£85</t>
    </r>
    <r>
      <rPr>
        <vertAlign val="superscript"/>
        <sz val="8"/>
        <rFont val="Arial"/>
        <family val="2"/>
      </rPr>
      <t>o</t>
    </r>
  </si>
  <si>
    <t>2011-12</t>
  </si>
  <si>
    <t>2012-13</t>
  </si>
  <si>
    <t>£7,475 p.a</t>
  </si>
  <si>
    <t>£9,940 p.a</t>
  </si>
  <si>
    <t>£10,500 p.a</t>
  </si>
  <si>
    <t>£10,090 p.a</t>
  </si>
  <si>
    <t>£7,295 p.a</t>
  </si>
  <si>
    <t>£7,705 p.a</t>
  </si>
  <si>
    <t>Additional rate</t>
  </si>
  <si>
    <t>£35,000 p.a.</t>
  </si>
  <si>
    <t>£34,370 p.a.</t>
  </si>
  <si>
    <t>Additional rate limit</t>
  </si>
  <si>
    <t>(income above personal allowance)</t>
  </si>
  <si>
    <t>£150,000 p.a</t>
  </si>
  <si>
    <t>£139 p.w.</t>
  </si>
  <si>
    <t>£146 p.w.</t>
  </si>
  <si>
    <t>£817 p.w</t>
  </si>
  <si>
    <t>£102 p.w</t>
  </si>
  <si>
    <t>£136 p.w.</t>
  </si>
  <si>
    <t>£144 p.w.</t>
  </si>
  <si>
    <t>£2.50 p.w</t>
  </si>
  <si>
    <t>£2.65 p.w</t>
  </si>
  <si>
    <t>£10,600 p.a.</t>
  </si>
  <si>
    <t>£5,300 p.a.</t>
  </si>
  <si>
    <t>41p</t>
  </si>
  <si>
    <t>43p</t>
  </si>
  <si>
    <t>190p</t>
  </si>
  <si>
    <t>715p</t>
  </si>
  <si>
    <t>751p</t>
  </si>
  <si>
    <t>310p</t>
  </si>
  <si>
    <t>335p</t>
  </si>
  <si>
    <t>58p</t>
  </si>
  <si>
    <t>£215 p.a.</t>
  </si>
  <si>
    <t>£220 p.a.</t>
  </si>
  <si>
    <t>£130 p.a.</t>
  </si>
  <si>
    <t>£135 p.a.</t>
  </si>
  <si>
    <r>
      <t>£0-£475 p.a.</t>
    </r>
    <r>
      <rPr>
        <vertAlign val="superscript"/>
        <sz val="8"/>
        <rFont val="Arial"/>
        <family val="2"/>
      </rPr>
      <t>n</t>
    </r>
  </si>
  <si>
    <r>
      <t>£0-£460 p.a.</t>
    </r>
    <r>
      <rPr>
        <vertAlign val="superscript"/>
        <sz val="8"/>
        <rFont val="Arial"/>
        <family val="2"/>
      </rPr>
      <t>n</t>
    </r>
  </si>
  <si>
    <r>
      <t>£120</t>
    </r>
    <r>
      <rPr>
        <vertAlign val="superscript"/>
        <sz val="8"/>
        <rFont val="Arial"/>
        <family val="2"/>
      </rPr>
      <t>p</t>
    </r>
  </si>
  <si>
    <r>
      <t>£150</t>
    </r>
    <r>
      <rPr>
        <vertAlign val="superscript"/>
        <sz val="8"/>
        <rFont val="Arial"/>
        <family val="2"/>
      </rPr>
      <t>p</t>
    </r>
  </si>
  <si>
    <r>
      <t>£170</t>
    </r>
    <r>
      <rPr>
        <vertAlign val="superscript"/>
        <sz val="8"/>
        <rFont val="Arial"/>
        <family val="2"/>
      </rPr>
      <t>p</t>
    </r>
  </si>
  <si>
    <r>
      <t>£12</t>
    </r>
    <r>
      <rPr>
        <vertAlign val="superscript"/>
        <sz val="8"/>
        <rFont val="Arial"/>
        <family val="2"/>
      </rPr>
      <t>p</t>
    </r>
  </si>
  <si>
    <r>
      <t>£60</t>
    </r>
    <r>
      <rPr>
        <vertAlign val="superscript"/>
        <sz val="8"/>
        <rFont val="Arial"/>
        <family val="2"/>
      </rPr>
      <t>p</t>
    </r>
  </si>
  <si>
    <r>
      <t>£75</t>
    </r>
    <r>
      <rPr>
        <vertAlign val="superscript"/>
        <sz val="8"/>
        <rFont val="Arial"/>
        <family val="2"/>
      </rPr>
      <t>p</t>
    </r>
  </si>
  <si>
    <r>
      <t>£85</t>
    </r>
    <r>
      <rPr>
        <vertAlign val="superscript"/>
        <sz val="8"/>
        <rFont val="Arial"/>
        <family val="2"/>
      </rPr>
      <t>p</t>
    </r>
  </si>
  <si>
    <r>
      <t>£24</t>
    </r>
    <r>
      <rPr>
        <vertAlign val="superscript"/>
        <sz val="8"/>
        <rFont val="Arial"/>
        <family val="2"/>
      </rPr>
      <t>p</t>
    </r>
  </si>
  <si>
    <t>£64 per tonne</t>
  </si>
  <si>
    <t>£56 per tonne</t>
  </si>
  <si>
    <t>0.485p/kWh</t>
  </si>
  <si>
    <t>1.32p/Kg</t>
  </si>
  <si>
    <t>0.17p/kWh</t>
  </si>
  <si>
    <t>1.08p/Kg</t>
  </si>
  <si>
    <t>0.509p/kWh</t>
  </si>
  <si>
    <t>1.39p/Kg</t>
  </si>
  <si>
    <t>0.18p/kWh</t>
  </si>
  <si>
    <t>£1,444 p.a.</t>
  </si>
  <si>
    <t>£1,188 p.a.</t>
  </si>
  <si>
    <t>£1,162 p.a.</t>
  </si>
  <si>
    <r>
      <t>ad valorem</t>
    </r>
    <r>
      <rPr>
        <sz val="8"/>
        <rFont val="Arial"/>
        <family val="2"/>
      </rPr>
      <t xml:space="preserve"> rate</t>
    </r>
  </si>
  <si>
    <r>
      <t xml:space="preserve">ad valorem </t>
    </r>
    <r>
      <rPr>
        <sz val="8"/>
        <rFont val="Arial"/>
        <family val="2"/>
      </rPr>
      <t>cash amount</t>
    </r>
  </si>
  <si>
    <t>10%, 20%, 40%, 50%</t>
  </si>
  <si>
    <r>
      <t>18%/28%</t>
    </r>
    <r>
      <rPr>
        <vertAlign val="superscript"/>
        <sz val="8"/>
        <rFont val="Arial"/>
        <family val="2"/>
      </rPr>
      <t>q</t>
    </r>
  </si>
  <si>
    <t>employee - above UEL/UAP</t>
  </si>
  <si>
    <t>employee - below UEL/UAP</t>
  </si>
  <si>
    <t>employer - below UEL/UAP</t>
  </si>
  <si>
    <t>employer - above UEL/UAP</t>
  </si>
  <si>
    <t>Upper accrual point (UAP)</t>
  </si>
  <si>
    <r>
      <t>Employee contracted-out rebate</t>
    </r>
    <r>
      <rPr>
        <vertAlign val="superscript"/>
        <sz val="8"/>
        <rFont val="Arial"/>
        <family val="2"/>
      </rPr>
      <t>c</t>
    </r>
  </si>
  <si>
    <r>
      <t>Employer contracted-out rebate</t>
    </r>
    <r>
      <rPr>
        <vertAlign val="superscript"/>
        <sz val="8"/>
        <rFont val="Arial"/>
        <family val="2"/>
      </rPr>
      <t>c</t>
    </r>
  </si>
  <si>
    <t>£2,440 p.a</t>
  </si>
  <si>
    <t>2013-14</t>
  </si>
  <si>
    <t>2014-15</t>
  </si>
  <si>
    <t>£8105 p.a.</t>
  </si>
  <si>
    <t>£10,660 p.a.</t>
  </si>
  <si>
    <t>£9440 p.a.</t>
  </si>
  <si>
    <t>£10,000 p.a.</t>
  </si>
  <si>
    <t>£7,915 p.a</t>
  </si>
  <si>
    <t>£8,165 p.a</t>
  </si>
  <si>
    <r>
      <t>10%, 32.5%, 37.5%</t>
    </r>
    <r>
      <rPr>
        <vertAlign val="superscript"/>
        <sz val="8"/>
        <rFont val="Arial"/>
        <family val="2"/>
      </rPr>
      <t>b</t>
    </r>
  </si>
  <si>
    <r>
      <t>10%, 32.5%, 42.5%</t>
    </r>
    <r>
      <rPr>
        <vertAlign val="superscript"/>
        <sz val="8"/>
        <rFont val="Arial"/>
        <family val="2"/>
      </rPr>
      <t>b</t>
    </r>
  </si>
  <si>
    <t>£32,010 p.a.</t>
  </si>
  <si>
    <t>£31,865 p.a.</t>
  </si>
  <si>
    <t>10%, 20%, 40%, 45%</t>
  </si>
  <si>
    <t xml:space="preserve">£2,880 p.a. </t>
  </si>
  <si>
    <t>£2,790 p.a.</t>
  </si>
  <si>
    <t>£107 p.w</t>
  </si>
  <si>
    <t>£109 p.w.</t>
  </si>
  <si>
    <t>£111 p.w.</t>
  </si>
  <si>
    <t>£797 p.w.</t>
  </si>
  <si>
    <t>£805 p.w.</t>
  </si>
  <si>
    <t>£149 p.w.</t>
  </si>
  <si>
    <t>£153 p.w.</t>
  </si>
  <si>
    <t>£148 p.w.</t>
  </si>
  <si>
    <t>£2.70 p.w.</t>
  </si>
  <si>
    <t>£2.75 p.w.</t>
  </si>
  <si>
    <r>
      <t>Starting rate</t>
    </r>
    <r>
      <rPr>
        <vertAlign val="superscript"/>
        <sz val="8"/>
        <rFont val="Arial"/>
        <family val="2"/>
      </rPr>
      <t>r</t>
    </r>
  </si>
  <si>
    <t>£10,900 p.a.</t>
  </si>
  <si>
    <t>£11,000 p.a.</t>
  </si>
  <si>
    <t>£5,450 p.a.</t>
  </si>
  <si>
    <t>£5,500 p.a.</t>
  </si>
  <si>
    <r>
      <t>£175,000</t>
    </r>
    <r>
      <rPr>
        <vertAlign val="superscript"/>
        <sz val="8"/>
        <rFont val="Arial"/>
        <family val="2"/>
      </rPr>
      <t>g</t>
    </r>
  </si>
  <si>
    <r>
      <t>£125,000</t>
    </r>
    <r>
      <rPr>
        <vertAlign val="superscript"/>
        <sz val="8"/>
        <rFont val="Arial"/>
        <family val="2"/>
      </rPr>
      <t>h</t>
    </r>
  </si>
  <si>
    <r>
      <t>£125,000</t>
    </r>
    <r>
      <rPr>
        <vertAlign val="superscript"/>
        <sz val="8"/>
        <rFont val="Arial"/>
        <family val="2"/>
      </rPr>
      <t>i</t>
    </r>
  </si>
  <si>
    <t>£225 p.a.</t>
  </si>
  <si>
    <t>£230 p.a.</t>
  </si>
  <si>
    <t>£140 p.a.</t>
  </si>
  <si>
    <t>£145 p.a.</t>
  </si>
  <si>
    <r>
      <t>£0-£490 p.a.</t>
    </r>
    <r>
      <rPr>
        <vertAlign val="superscript"/>
        <sz val="8"/>
        <rFont val="Arial"/>
        <family val="2"/>
      </rPr>
      <t>n</t>
    </r>
  </si>
  <si>
    <r>
      <t>£0-£500 p.a.</t>
    </r>
    <r>
      <rPr>
        <vertAlign val="superscript"/>
        <sz val="8"/>
        <rFont val="Arial"/>
        <family val="2"/>
      </rPr>
      <t>n</t>
    </r>
  </si>
  <si>
    <t>£72 per tonne</t>
  </si>
  <si>
    <t>£80 per tonne</t>
  </si>
  <si>
    <t>0.52p/kWh</t>
  </si>
  <si>
    <t>0.54p/kWh</t>
  </si>
  <si>
    <t>1.43p/Kg</t>
  </si>
  <si>
    <t>1.48p/Kg</t>
  </si>
  <si>
    <t>0.19p/kWh</t>
  </si>
  <si>
    <t>1.14p/Kg</t>
  </si>
  <si>
    <t>1.21p/Kg</t>
  </si>
  <si>
    <t>£1,456 p.a.</t>
  </si>
  <si>
    <t>£1,468 p.a.</t>
  </si>
  <si>
    <t>£1,226 p.a.</t>
  </si>
  <si>
    <t>£1,276 p.a.</t>
  </si>
  <si>
    <t>42p</t>
  </si>
  <si>
    <t>790p</t>
  </si>
  <si>
    <t>352p</t>
  </si>
  <si>
    <t>368p</t>
  </si>
  <si>
    <t>128p</t>
  </si>
  <si>
    <t>137p</t>
  </si>
  <si>
    <r>
      <t>(varies according to vehicle type and weight)</t>
    </r>
    <r>
      <rPr>
        <vertAlign val="superscript"/>
        <sz val="8"/>
        <rFont val="Arial"/>
        <family val="2"/>
      </rPr>
      <t>s</t>
    </r>
  </si>
  <si>
    <t>2015-16</t>
  </si>
  <si>
    <t>£8,355 p.a.</t>
  </si>
  <si>
    <t>£5000 p.a.</t>
  </si>
  <si>
    <t>£31,785 p.a.</t>
  </si>
  <si>
    <t>£156 p.w.</t>
  </si>
  <si>
    <t>£155 p.w.</t>
  </si>
  <si>
    <t>£815 p.w.</t>
  </si>
  <si>
    <t>£112 p.w.</t>
  </si>
  <si>
    <t>£2.80 p.w.</t>
  </si>
  <si>
    <t>£11,100 p.a.</t>
  </si>
  <si>
    <t>£5,550 p.a.</t>
  </si>
  <si>
    <r>
      <t>£0-£505 p.a.</t>
    </r>
    <r>
      <rPr>
        <vertAlign val="superscript"/>
        <sz val="8"/>
        <rFont val="Arial"/>
        <family val="2"/>
      </rPr>
      <t>n</t>
    </r>
  </si>
  <si>
    <t>£82.60 per tonne</t>
  </si>
  <si>
    <t>£2.60 per tonne</t>
  </si>
  <si>
    <t>0.554p/kWh</t>
  </si>
  <si>
    <t>1.512p/Kg</t>
  </si>
  <si>
    <t>0.193p/kWh</t>
  </si>
  <si>
    <t>£1,484 p.a.</t>
  </si>
  <si>
    <t>£1,328 p.a.</t>
  </si>
  <si>
    <t>774p</t>
  </si>
  <si>
    <t>379p</t>
  </si>
  <si>
    <t>2016-17</t>
  </si>
  <si>
    <t>£84.40 per tonne</t>
  </si>
  <si>
    <t>£2.65 per tonne</t>
  </si>
  <si>
    <r>
      <t>28%/20%</t>
    </r>
    <r>
      <rPr>
        <vertAlign val="superscript"/>
        <sz val="8"/>
        <rFont val="Arial"/>
        <family val="2"/>
      </rPr>
      <t>t</t>
    </r>
  </si>
  <si>
    <r>
      <t>18%/10%</t>
    </r>
    <r>
      <rPr>
        <vertAlign val="superscript"/>
        <sz val="8"/>
        <rFont val="Arial"/>
        <family val="2"/>
      </rPr>
      <t>t</t>
    </r>
  </si>
  <si>
    <r>
      <t>7.5%, 32.5%, 38.1%</t>
    </r>
    <r>
      <rPr>
        <vertAlign val="superscript"/>
        <sz val="8"/>
        <rFont val="Arial"/>
        <family val="2"/>
      </rPr>
      <t>u</t>
    </r>
  </si>
  <si>
    <t>£1,530 p.a.</t>
  </si>
  <si>
    <t>£1,374 p.a.</t>
  </si>
  <si>
    <t>0.559p/kWh</t>
  </si>
  <si>
    <t>0.195p/kWh</t>
  </si>
  <si>
    <t>1.251p/Kg</t>
  </si>
  <si>
    <t>1.526p/Kg</t>
  </si>
  <si>
    <t>393p</t>
  </si>
  <si>
    <t>153p</t>
  </si>
  <si>
    <t>208p</t>
  </si>
  <si>
    <t>£827 p.w.</t>
  </si>
  <si>
    <t>20%, 40%, 45%</t>
  </si>
  <si>
    <t>5%/3%</t>
  </si>
  <si>
    <t>5%/4%</t>
  </si>
  <si>
    <t>10%/4%</t>
  </si>
  <si>
    <t>12%/4%</t>
  </si>
  <si>
    <t>2%/1%</t>
  </si>
  <si>
    <t>5%/5%</t>
  </si>
  <si>
    <t>10%/5%</t>
  </si>
  <si>
    <t>12%/5%</t>
  </si>
  <si>
    <r>
      <t>£0-£515 p.a.</t>
    </r>
    <r>
      <rPr>
        <vertAlign val="superscript"/>
        <sz val="8"/>
        <rFont val="Arial"/>
        <family val="2"/>
      </rPr>
      <t>n</t>
    </r>
  </si>
  <si>
    <t>2017-18</t>
  </si>
  <si>
    <t>2018-19</t>
  </si>
  <si>
    <t>2019-20</t>
  </si>
  <si>
    <t>2020-21</t>
  </si>
  <si>
    <t>Marriage allowance</t>
  </si>
  <si>
    <t>0%/2%</t>
  </si>
  <si>
    <t>£11,500 p.a.</t>
  </si>
  <si>
    <t>£11,850 p.a.</t>
  </si>
  <si>
    <t>£12,500 p.a.</t>
  </si>
  <si>
    <t>£8,445 p.a.</t>
  </si>
  <si>
    <t>£8,695 p.a.</t>
  </si>
  <si>
    <t>£8,915 p.a.</t>
  </si>
  <si>
    <t>£9,075 p.a.</t>
  </si>
  <si>
    <t>£1,150 p.a.</t>
  </si>
  <si>
    <t>£1,190 p.a.</t>
  </si>
  <si>
    <t>£1,250 p.a.</t>
  </si>
  <si>
    <t>£5,000 p.a.</t>
  </si>
  <si>
    <t>£33,500 p.a.</t>
  </si>
  <si>
    <t>£34,500 p.a.</t>
  </si>
  <si>
    <t>£37,500 p.a.</t>
  </si>
  <si>
    <t>£150,000 p.a.</t>
  </si>
  <si>
    <t>£11,300 p.a.</t>
  </si>
  <si>
    <t>£11,700 p.a.</t>
  </si>
  <si>
    <t>£12,000 p.a.</t>
  </si>
  <si>
    <t>£12,300 p.a.</t>
  </si>
  <si>
    <t>£5,650 p.a.</t>
  </si>
  <si>
    <t>£5,850 p.a.</t>
  </si>
  <si>
    <t>£6,000 p.a.</t>
  </si>
  <si>
    <t>£6,150 p.a.</t>
  </si>
  <si>
    <t>£113 p.w</t>
  </si>
  <si>
    <t>£116 p.w</t>
  </si>
  <si>
    <t>£118 p.w</t>
  </si>
  <si>
    <t>£120 p.w</t>
  </si>
  <si>
    <t>£866 p.w</t>
  </si>
  <si>
    <t>£892 p.w</t>
  </si>
  <si>
    <t>£962 p.w</t>
  </si>
  <si>
    <t>£157 p.w</t>
  </si>
  <si>
    <t>£162 p.w</t>
  </si>
  <si>
    <t>£166 p.w</t>
  </si>
  <si>
    <t>£183 p.w</t>
  </si>
  <si>
    <t>£169 p.w</t>
  </si>
  <si>
    <t>£8,164</t>
  </si>
  <si>
    <t>£8,424</t>
  </si>
  <si>
    <t>£8,632</t>
  </si>
  <si>
    <t>£9,500</t>
  </si>
  <si>
    <t>£45,000</t>
  </si>
  <si>
    <t>£46,350</t>
  </si>
  <si>
    <t>£50,000</t>
  </si>
  <si>
    <t>£2.85 p.w</t>
  </si>
  <si>
    <t>£2.95 p.w</t>
  </si>
  <si>
    <t>£3.00 p.w</t>
  </si>
  <si>
    <t>£3.05 p.w</t>
  </si>
  <si>
    <t>£325,000</t>
  </si>
  <si>
    <t>£85,000</t>
  </si>
  <si>
    <t>216p</t>
  </si>
  <si>
    <t>223p</t>
  </si>
  <si>
    <t>805p</t>
  </si>
  <si>
    <t>416p</t>
  </si>
  <si>
    <t>434p</t>
  </si>
  <si>
    <t>457p</t>
  </si>
  <si>
    <t>475p</t>
  </si>
  <si>
    <t>157p</t>
  </si>
  <si>
    <t>167p</t>
  </si>
  <si>
    <t>178p</t>
  </si>
  <si>
    <t>182p</t>
  </si>
  <si>
    <t>£235 p.a.</t>
  </si>
  <si>
    <t>£255 p.a.</t>
  </si>
  <si>
    <t>£265 p.a.</t>
  </si>
  <si>
    <t>£270 p.a.</t>
  </si>
  <si>
    <t>£156.50-£2,050g p.a.</t>
  </si>
  <si>
    <t>£80-£850 p.a.</t>
  </si>
  <si>
    <t>£26</t>
  </si>
  <si>
    <t>£150</t>
  </si>
  <si>
    <t>£156</t>
  </si>
  <si>
    <t>£172</t>
  </si>
  <si>
    <t>£176</t>
  </si>
  <si>
    <t>£13</t>
  </si>
  <si>
    <t>£75</t>
  </si>
  <si>
    <t>£78</t>
  </si>
  <si>
    <t>£80</t>
  </si>
  <si>
    <t>£86.10 per tonne</t>
  </si>
  <si>
    <t>£88.95 per tonne</t>
  </si>
  <si>
    <t>£91.35 per tonne</t>
  </si>
  <si>
    <t>£94.15 per tonne</t>
  </si>
  <si>
    <t>£2.70 per tonne</t>
  </si>
  <si>
    <t>£2.80 per tonne</t>
  </si>
  <si>
    <t>£2.90 per tonne</t>
  </si>
  <si>
    <t>£3.00 per tonne</t>
  </si>
  <si>
    <t>0.568p/kWh.</t>
  </si>
  <si>
    <t>0.583p/kWh.</t>
  </si>
  <si>
    <t>0.847p/kWh.</t>
  </si>
  <si>
    <t>0.811p/kWh.</t>
  </si>
  <si>
    <t>1.551p/kg</t>
  </si>
  <si>
    <t>1.591p/kg</t>
  </si>
  <si>
    <t>2.653p/kg</t>
  </si>
  <si>
    <t>2.175p/kg</t>
  </si>
  <si>
    <t>0.198p/kWh.</t>
  </si>
  <si>
    <t>0.203p/kWh.</t>
  </si>
  <si>
    <t>0.339p/kWh.</t>
  </si>
  <si>
    <t>0.406p/kWh.</t>
  </si>
  <si>
    <t>1.272p/kg</t>
  </si>
  <si>
    <t>0.1304p/kg</t>
  </si>
  <si>
    <t>0.2175p/kg</t>
  </si>
  <si>
    <t>3.174p/kg</t>
  </si>
  <si>
    <t>£1,591 p.a.</t>
  </si>
  <si>
    <t>£1,671 p.a.</t>
  </si>
  <si>
    <t>£1,750 p.a.</t>
  </si>
  <si>
    <t>£1,818 p.a.</t>
  </si>
  <si>
    <t>£1,173 p.a.</t>
  </si>
  <si>
    <t>£1,208 p.a.</t>
  </si>
  <si>
    <t>£1,251 p.a.</t>
  </si>
  <si>
    <t>£1,308 p.a.</t>
  </si>
  <si>
    <t>£1,420 p.a.</t>
  </si>
  <si>
    <t>£1,492 p.a.</t>
  </si>
  <si>
    <t>£1,667 p.a.</t>
  </si>
  <si>
    <t>£1,260 p.a.</t>
  </si>
  <si>
    <t>£37,700 p.a.</t>
  </si>
  <si>
    <t>£967 p.w</t>
  </si>
  <si>
    <t>£184 p.w</t>
  </si>
  <si>
    <t>£170 p.w</t>
  </si>
  <si>
    <t>2021-22</t>
  </si>
  <si>
    <t>490p</t>
  </si>
  <si>
    <t>£280 p.a.</t>
  </si>
  <si>
    <t>Cars registered after March 2017:</t>
  </si>
  <si>
    <r>
      <t>£0-£535 p.a.</t>
    </r>
    <r>
      <rPr>
        <vertAlign val="superscript"/>
        <sz val="8"/>
        <rFont val="Arial"/>
        <family val="2"/>
      </rPr>
      <t>n</t>
    </r>
  </si>
  <si>
    <r>
      <t>£0-£555 p.a.</t>
    </r>
    <r>
      <rPr>
        <vertAlign val="superscript"/>
        <sz val="8"/>
        <rFont val="Arial"/>
        <family val="2"/>
      </rPr>
      <t>n</t>
    </r>
  </si>
  <si>
    <r>
      <t>£0-£570 p.a.</t>
    </r>
    <r>
      <rPr>
        <vertAlign val="superscript"/>
        <sz val="8"/>
        <rFont val="Arial"/>
        <family val="2"/>
      </rPr>
      <t>n</t>
    </r>
  </si>
  <si>
    <r>
      <t>£0-£580 p.a.</t>
    </r>
    <r>
      <rPr>
        <vertAlign val="superscript"/>
        <sz val="8"/>
        <rFont val="Arial"/>
        <family val="2"/>
      </rPr>
      <t>n</t>
    </r>
  </si>
  <si>
    <r>
      <t>£0-£600 p.a.</t>
    </r>
    <r>
      <rPr>
        <vertAlign val="superscript"/>
        <sz val="8"/>
        <rFont val="Arial"/>
        <family val="2"/>
      </rPr>
      <t>n</t>
    </r>
  </si>
  <si>
    <r>
      <t>£0-£2,000 p.a.</t>
    </r>
    <r>
      <rPr>
        <vertAlign val="superscript"/>
        <sz val="8"/>
        <rFont val="Arial"/>
        <family val="2"/>
      </rPr>
      <t>n</t>
    </r>
  </si>
  <si>
    <r>
      <t>£0-£2,070 p.a.</t>
    </r>
    <r>
      <rPr>
        <vertAlign val="superscript"/>
        <sz val="8"/>
        <rFont val="Arial"/>
        <family val="2"/>
      </rPr>
      <t>n</t>
    </r>
  </si>
  <si>
    <r>
      <t>£0-£2,135 p.a.</t>
    </r>
    <r>
      <rPr>
        <vertAlign val="superscript"/>
        <sz val="8"/>
        <rFont val="Arial"/>
        <family val="2"/>
      </rPr>
      <t>n</t>
    </r>
  </si>
  <si>
    <r>
      <t>£0-£2,175 p.a.</t>
    </r>
    <r>
      <rPr>
        <vertAlign val="superscript"/>
        <sz val="8"/>
        <rFont val="Arial"/>
        <family val="2"/>
      </rPr>
      <t>n</t>
    </r>
  </si>
  <si>
    <r>
      <t>£0-£2,245 p.a.</t>
    </r>
    <r>
      <rPr>
        <vertAlign val="superscript"/>
        <sz val="8"/>
        <rFont val="Arial"/>
        <family val="2"/>
      </rPr>
      <t>n</t>
    </r>
  </si>
  <si>
    <t>£96.70 per tonne</t>
  </si>
  <si>
    <t>£3.10 per tonne</t>
  </si>
  <si>
    <t>0.775p/kWh.</t>
  </si>
  <si>
    <t>0.465p/kWh.</t>
  </si>
  <si>
    <t>3.640p/kg</t>
  </si>
  <si>
    <t>£1,898 p.a.</t>
  </si>
  <si>
    <t>£1,731 p.a.</t>
  </si>
  <si>
    <t>£12,570 p.a.</t>
  </si>
  <si>
    <t>£1,060 p.a.</t>
  </si>
  <si>
    <t>£1,100 p.a.</t>
  </si>
  <si>
    <r>
      <t>n/a</t>
    </r>
    <r>
      <rPr>
        <vertAlign val="superscript"/>
        <sz val="8"/>
        <rFont val="Arial"/>
        <family val="2"/>
      </rPr>
      <t>v</t>
    </r>
  </si>
  <si>
    <t>all age groups</t>
  </si>
  <si>
    <t>£32,000 p.a.</t>
  </si>
  <si>
    <t>2022-23</t>
  </si>
  <si>
    <t>£9,125 p.a.</t>
  </si>
  <si>
    <t>£9,415 p.a.</t>
  </si>
  <si>
    <t>8.75%, 33.75%, 39.35%</t>
  </si>
  <si>
    <t>£123 p.w</t>
  </si>
  <si>
    <r>
      <t>£242 p.w</t>
    </r>
    <r>
      <rPr>
        <vertAlign val="superscript"/>
        <sz val="8"/>
        <rFont val="Arial"/>
        <family val="2"/>
      </rPr>
      <t>x</t>
    </r>
  </si>
  <si>
    <t>£175 p.w</t>
  </si>
  <si>
    <t>£3.15 p.w</t>
  </si>
  <si>
    <t>526p</t>
  </si>
  <si>
    <t>189p</t>
  </si>
  <si>
    <t>53p</t>
  </si>
  <si>
    <r>
      <t>£500,000</t>
    </r>
    <r>
      <rPr>
        <vertAlign val="superscript"/>
        <sz val="8"/>
        <rFont val="Arial"/>
        <family val="2"/>
      </rPr>
      <t>z</t>
    </r>
  </si>
  <si>
    <r>
      <t>£250,000</t>
    </r>
    <r>
      <rPr>
        <vertAlign val="superscript"/>
        <sz val="8"/>
        <rFont val="Arial"/>
        <family val="2"/>
      </rPr>
      <t>z</t>
    </r>
  </si>
  <si>
    <t>2%/2%</t>
  </si>
  <si>
    <t>£295 p.a.</t>
  </si>
  <si>
    <r>
      <t>£0-£630 p.a.</t>
    </r>
    <r>
      <rPr>
        <vertAlign val="superscript"/>
        <sz val="8"/>
        <rFont val="Arial"/>
        <family val="2"/>
      </rPr>
      <t>n</t>
    </r>
  </si>
  <si>
    <r>
      <t>£0-£2,365 p.a.</t>
    </r>
    <r>
      <rPr>
        <vertAlign val="superscript"/>
        <sz val="8"/>
        <rFont val="Arial"/>
        <family val="2"/>
      </rPr>
      <t>n</t>
    </r>
  </si>
  <si>
    <t>£98.60 per tonne</t>
  </si>
  <si>
    <t>£3.15 per tonne</t>
  </si>
  <si>
    <t>4.449p/kg</t>
  </si>
  <si>
    <t>£1,966 p.a.</t>
  </si>
  <si>
    <t>£1,347 p.a.</t>
  </si>
  <si>
    <t>£1,777 p.a.</t>
  </si>
  <si>
    <r>
      <t>13.25%</t>
    </r>
    <r>
      <rPr>
        <vertAlign val="superscript"/>
        <sz val="8"/>
        <rFont val="Arial"/>
        <family val="2"/>
      </rPr>
      <t>y</t>
    </r>
  </si>
  <si>
    <r>
      <t>3.25%</t>
    </r>
    <r>
      <rPr>
        <vertAlign val="superscript"/>
        <sz val="8"/>
        <rFont val="Arial"/>
        <family val="2"/>
      </rPr>
      <t>y</t>
    </r>
  </si>
  <si>
    <r>
      <t>15.05%</t>
    </r>
    <r>
      <rPr>
        <vertAlign val="superscript"/>
        <sz val="8"/>
        <rFont val="Arial"/>
        <family val="2"/>
      </rPr>
      <t>y</t>
    </r>
  </si>
  <si>
    <r>
      <t>Rate</t>
    </r>
    <r>
      <rPr>
        <vertAlign val="superscript"/>
        <sz val="8"/>
        <rFont val="Arial"/>
        <family val="2"/>
      </rPr>
      <t>w</t>
    </r>
  </si>
  <si>
    <t>threshold-£250,000</t>
  </si>
  <si>
    <t>£250,000-£500,000</t>
  </si>
  <si>
    <t>£500,000-£925,000</t>
  </si>
  <si>
    <t>£925,000-£1,000,000</t>
  </si>
  <si>
    <t>£1,000,000-£1,500,000</t>
  </si>
  <si>
    <t>£1,500,000-£2,000,000</t>
  </si>
  <si>
    <t>Over £2,000,000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</si>
</sst>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64" formatCode="0.0%"/>
    <numFmt numFmtId="165" formatCode="&quot;£&quot;#,##0"/>
    <numFmt numFmtId="166" formatCode="0&quot;p&quot;"/>
    <numFmt numFmtId="167" formatCode="0.0"/>
    <numFmt numFmtId="168" formatCode="0.000"/>
  </numFmts>
  <fonts count="10" x14ac:knownFonts="1">
    <font>
      <sz val="10"/>
      <name val="Arial"/>
    </font>
    <font>
      <sz val="8"/>
      <color indexed="9"/>
      <name val="Arial"/>
      <family val="2"/>
    </font>
    <font>
      <b/>
      <sz val="8"/>
      <color indexed="9"/>
      <name val="Arial"/>
      <family val="2"/>
    </font>
    <font>
      <sz val="8"/>
      <name val="Arial"/>
      <family val="2"/>
    </font>
    <font>
      <b/>
      <sz val="8"/>
      <color indexed="57"/>
      <name val="Arial"/>
      <family val="2"/>
    </font>
    <font>
      <i/>
      <sz val="8"/>
      <name val="Arial"/>
      <family val="2"/>
    </font>
    <font>
      <vertAlign val="superscript"/>
      <sz val="8"/>
      <name val="Arial"/>
      <family val="2"/>
    </font>
    <font>
      <b/>
      <sz val="8"/>
      <name val="Arial"/>
      <family val="2"/>
    </font>
    <font>
      <sz val="10"/>
      <name val="Arial"/>
      <family val="2"/>
    </font>
    <font>
      <sz val="10"/>
      <name val="Arial"/>
      <family val="2"/>
    </font>
  </fonts>
  <fills count="8">
    <fill>
      <patternFill patternType="none"/>
    </fill>
    <fill>
      <patternFill patternType="gray125"/>
    </fill>
    <fill>
      <patternFill patternType="solid">
        <fgColor indexed="57"/>
        <bgColor indexed="64"/>
      </patternFill>
    </fill>
    <fill>
      <patternFill patternType="solid">
        <fgColor indexed="57"/>
        <bgColor indexed="40"/>
      </patternFill>
    </fill>
    <fill>
      <patternFill patternType="solid">
        <fgColor indexed="42"/>
        <bgColor indexed="64"/>
      </patternFill>
    </fill>
    <fill>
      <patternFill patternType="lightGray">
        <fgColor indexed="40"/>
        <bgColor indexed="42"/>
      </patternFill>
    </fill>
    <fill>
      <patternFill patternType="solid">
        <fgColor indexed="42"/>
        <bgColor indexed="40"/>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9" fontId="8" fillId="0" borderId="0" applyFont="0" applyFill="0" applyBorder="0" applyAlignment="0" applyProtection="0"/>
    <xf numFmtId="0" fontId="9" fillId="0" borderId="0"/>
  </cellStyleXfs>
  <cellXfs count="69">
    <xf numFmtId="0" fontId="0" fillId="0" borderId="0" xfId="0"/>
    <xf numFmtId="0" fontId="1" fillId="2" borderId="0" xfId="0" applyFont="1" applyFill="1" applyAlignment="1">
      <alignment wrapText="1"/>
    </xf>
    <xf numFmtId="0" fontId="2" fillId="3" borderId="0" xfId="0" applyFont="1" applyFill="1" applyAlignment="1">
      <alignment horizontal="left" vertical="center"/>
    </xf>
    <xf numFmtId="3" fontId="1" fillId="2" borderId="0" xfId="0" applyNumberFormat="1" applyFont="1" applyFill="1" applyAlignment="1">
      <alignment horizontal="right"/>
    </xf>
    <xf numFmtId="0" fontId="1" fillId="2" borderId="0" xfId="0" applyFont="1" applyFill="1"/>
    <xf numFmtId="0" fontId="3" fillId="4" borderId="0" xfId="0" applyFont="1" applyFill="1" applyBorder="1" applyAlignment="1">
      <alignment vertical="top" wrapText="1"/>
    </xf>
    <xf numFmtId="0" fontId="3" fillId="5" borderId="0" xfId="0" applyFont="1" applyFill="1" applyBorder="1" applyAlignment="1">
      <alignment wrapText="1"/>
    </xf>
    <xf numFmtId="0" fontId="3" fillId="4" borderId="0" xfId="0" applyFont="1" applyFill="1" applyBorder="1"/>
    <xf numFmtId="0" fontId="4" fillId="4" borderId="0" xfId="0" applyFont="1" applyFill="1" applyAlignment="1">
      <alignment vertical="top" wrapText="1"/>
    </xf>
    <xf numFmtId="0" fontId="3" fillId="5" borderId="0" xfId="0" applyFont="1" applyFill="1" applyAlignment="1">
      <alignment wrapText="1"/>
    </xf>
    <xf numFmtId="0" fontId="3" fillId="0" borderId="0" xfId="0" applyFont="1" applyAlignment="1">
      <alignment horizontal="right"/>
    </xf>
    <xf numFmtId="3" fontId="3" fillId="0" borderId="0" xfId="0" applyNumberFormat="1" applyFont="1" applyAlignment="1">
      <alignment horizontal="right"/>
    </xf>
    <xf numFmtId="0" fontId="3" fillId="0" borderId="0" xfId="0" applyFont="1"/>
    <xf numFmtId="0" fontId="3" fillId="4" borderId="0" xfId="0" applyFont="1" applyFill="1" applyAlignment="1">
      <alignment vertical="top" wrapText="1"/>
    </xf>
    <xf numFmtId="0" fontId="3" fillId="5" borderId="0" xfId="0" applyFont="1" applyFill="1" applyAlignment="1">
      <alignment horizontal="left" wrapText="1"/>
    </xf>
    <xf numFmtId="1" fontId="3" fillId="0" borderId="0" xfId="0" applyNumberFormat="1" applyFont="1" applyAlignment="1">
      <alignment horizontal="right"/>
    </xf>
    <xf numFmtId="9" fontId="3" fillId="0" borderId="0" xfId="0" applyNumberFormat="1" applyFont="1" applyAlignment="1">
      <alignment horizontal="right"/>
    </xf>
    <xf numFmtId="3" fontId="3" fillId="0" borderId="0" xfId="0" applyNumberFormat="1" applyFont="1" applyFill="1" applyAlignment="1">
      <alignment horizontal="right"/>
    </xf>
    <xf numFmtId="0" fontId="4" fillId="4" borderId="0" xfId="0" applyFont="1" applyFill="1" applyBorder="1" applyAlignment="1">
      <alignment vertical="top" wrapText="1"/>
    </xf>
    <xf numFmtId="0" fontId="3" fillId="4" borderId="1" xfId="0" applyFont="1" applyFill="1" applyBorder="1" applyAlignment="1">
      <alignment horizontal="right"/>
    </xf>
    <xf numFmtId="3" fontId="3" fillId="4" borderId="1" xfId="0" applyNumberFormat="1" applyFont="1" applyFill="1" applyBorder="1" applyAlignment="1">
      <alignment horizontal="right"/>
    </xf>
    <xf numFmtId="0" fontId="3" fillId="4" borderId="1" xfId="0" applyFont="1" applyFill="1" applyBorder="1"/>
    <xf numFmtId="10" fontId="3" fillId="5" borderId="0" xfId="0" applyNumberFormat="1" applyFont="1" applyFill="1" applyAlignment="1">
      <alignment wrapText="1"/>
    </xf>
    <xf numFmtId="164" fontId="3" fillId="0" borderId="0" xfId="0" applyNumberFormat="1" applyFont="1" applyAlignment="1">
      <alignment horizontal="right"/>
    </xf>
    <xf numFmtId="164" fontId="3" fillId="0" borderId="0" xfId="0" applyNumberFormat="1" applyFont="1" applyFill="1" applyAlignment="1">
      <alignment horizontal="right"/>
    </xf>
    <xf numFmtId="0" fontId="3" fillId="0" borderId="0" xfId="0" applyFont="1" applyFill="1"/>
    <xf numFmtId="0" fontId="3" fillId="4" borderId="0" xfId="0" applyFont="1" applyFill="1" applyBorder="1" applyAlignment="1">
      <alignment horizontal="left" vertical="top" wrapText="1"/>
    </xf>
    <xf numFmtId="0" fontId="3" fillId="5" borderId="0" xfId="0" applyFont="1" applyFill="1" applyBorder="1" applyAlignment="1">
      <alignment horizontal="left" wrapText="1"/>
    </xf>
    <xf numFmtId="0" fontId="5" fillId="5" borderId="0" xfId="0" applyFont="1" applyFill="1" applyBorder="1" applyAlignment="1">
      <alignment horizontal="left" wrapText="1"/>
    </xf>
    <xf numFmtId="10" fontId="3" fillId="0" borderId="0" xfId="0" applyNumberFormat="1" applyFont="1" applyAlignment="1">
      <alignment horizontal="right"/>
    </xf>
    <xf numFmtId="0" fontId="3" fillId="6" borderId="0" xfId="0" applyFont="1" applyFill="1" applyBorder="1" applyAlignment="1">
      <alignment horizontal="left" vertical="top" wrapText="1"/>
    </xf>
    <xf numFmtId="0" fontId="3" fillId="0" borderId="0" xfId="0" applyFont="1" applyFill="1" applyAlignment="1">
      <alignment horizontal="right"/>
    </xf>
    <xf numFmtId="9" fontId="3" fillId="0" borderId="0" xfId="0" applyNumberFormat="1" applyFont="1"/>
    <xf numFmtId="6" fontId="3" fillId="0" borderId="0" xfId="0" applyNumberFormat="1" applyFont="1"/>
    <xf numFmtId="0" fontId="3" fillId="4" borderId="0" xfId="0" applyFont="1" applyFill="1"/>
    <xf numFmtId="165" fontId="3" fillId="0" borderId="0" xfId="0" applyNumberFormat="1" applyFont="1" applyAlignment="1">
      <alignment horizontal="right"/>
    </xf>
    <xf numFmtId="0" fontId="3" fillId="4" borderId="0" xfId="0" applyFont="1" applyFill="1" applyBorder="1" applyAlignment="1">
      <alignment horizontal="center"/>
    </xf>
    <xf numFmtId="3" fontId="3" fillId="4" borderId="0" xfId="0" applyNumberFormat="1" applyFont="1" applyFill="1" applyAlignment="1">
      <alignment horizontal="center"/>
    </xf>
    <xf numFmtId="0" fontId="3" fillId="4" borderId="0" xfId="0" applyFont="1" applyFill="1" applyAlignment="1">
      <alignment horizontal="center"/>
    </xf>
    <xf numFmtId="6" fontId="3" fillId="0" borderId="0" xfId="0" applyNumberFormat="1" applyFont="1" applyAlignment="1">
      <alignment horizontal="right"/>
    </xf>
    <xf numFmtId="0" fontId="7" fillId="4" borderId="0" xfId="0" applyFont="1" applyFill="1" applyBorder="1" applyAlignment="1">
      <alignment vertical="top" wrapText="1"/>
    </xf>
    <xf numFmtId="0" fontId="3" fillId="4" borderId="0" xfId="0" applyFont="1" applyFill="1" applyBorder="1" applyAlignment="1">
      <alignment horizontal="right"/>
    </xf>
    <xf numFmtId="3" fontId="3" fillId="4" borderId="0" xfId="0" applyNumberFormat="1" applyFont="1" applyFill="1" applyBorder="1" applyAlignment="1">
      <alignment horizontal="right"/>
    </xf>
    <xf numFmtId="6" fontId="3" fillId="0" borderId="0" xfId="0" applyNumberFormat="1" applyFont="1" applyFill="1" applyAlignment="1">
      <alignment horizontal="right"/>
    </xf>
    <xf numFmtId="0" fontId="3" fillId="0" borderId="0" xfId="0" applyFont="1" applyBorder="1" applyAlignment="1">
      <alignment horizontal="right" vertical="top"/>
    </xf>
    <xf numFmtId="9" fontId="3" fillId="7" borderId="0" xfId="0" applyNumberFormat="1" applyFont="1" applyFill="1" applyAlignment="1">
      <alignment horizontal="right"/>
    </xf>
    <xf numFmtId="166" fontId="3" fillId="0" borderId="0" xfId="0" applyNumberFormat="1" applyFont="1" applyAlignment="1">
      <alignment horizontal="right"/>
    </xf>
    <xf numFmtId="166" fontId="3" fillId="7" borderId="0" xfId="0" applyNumberFormat="1" applyFont="1" applyFill="1" applyAlignment="1">
      <alignment horizontal="right"/>
    </xf>
    <xf numFmtId="164" fontId="3" fillId="7" borderId="0" xfId="0" applyNumberFormat="1" applyFont="1" applyFill="1" applyAlignment="1">
      <alignment horizontal="right"/>
    </xf>
    <xf numFmtId="165" fontId="3" fillId="0" borderId="0" xfId="0" applyNumberFormat="1" applyFont="1"/>
    <xf numFmtId="0" fontId="3" fillId="0" borderId="0" xfId="0" applyNumberFormat="1" applyFont="1" applyAlignment="1">
      <alignment horizontal="right"/>
    </xf>
    <xf numFmtId="164" fontId="3" fillId="0" borderId="0" xfId="0" applyNumberFormat="1" applyFont="1"/>
    <xf numFmtId="164" fontId="3" fillId="0" borderId="0" xfId="0" applyNumberFormat="1" applyFont="1" applyFill="1"/>
    <xf numFmtId="9" fontId="3" fillId="0" borderId="0" xfId="0" applyNumberFormat="1" applyFont="1" applyFill="1"/>
    <xf numFmtId="3" fontId="3" fillId="0" borderId="0" xfId="0" applyNumberFormat="1" applyFont="1" applyFill="1" applyAlignment="1">
      <alignment horizontal="right" wrapText="1"/>
    </xf>
    <xf numFmtId="164" fontId="3" fillId="0" borderId="0" xfId="0" applyNumberFormat="1" applyFont="1" applyFill="1" applyAlignment="1">
      <alignment horizontal="right" wrapText="1"/>
    </xf>
    <xf numFmtId="3" fontId="3" fillId="0" borderId="0" xfId="0" applyNumberFormat="1" applyFont="1" applyBorder="1" applyAlignment="1">
      <alignment horizontal="right" vertical="top"/>
    </xf>
    <xf numFmtId="3" fontId="3" fillId="0" borderId="0" xfId="0" applyNumberFormat="1" applyFont="1" applyAlignment="1">
      <alignment horizontal="right" vertical="top"/>
    </xf>
    <xf numFmtId="9" fontId="3" fillId="0" borderId="0" xfId="0" applyNumberFormat="1" applyFont="1" applyFill="1" applyAlignment="1">
      <alignment horizontal="right"/>
    </xf>
    <xf numFmtId="0" fontId="7" fillId="4" borderId="0" xfId="0" applyFont="1" applyFill="1" applyBorder="1" applyAlignment="1">
      <alignment vertical="top"/>
    </xf>
    <xf numFmtId="0" fontId="1" fillId="2" borderId="0" xfId="0" applyFont="1" applyFill="1" applyAlignment="1">
      <alignment horizontal="right"/>
    </xf>
    <xf numFmtId="167" fontId="3" fillId="0" borderId="0" xfId="2" applyNumberFormat="1" applyFont="1" applyFill="1" applyBorder="1" applyAlignment="1">
      <alignment horizontal="right" vertical="top"/>
    </xf>
    <xf numFmtId="0" fontId="3" fillId="0" borderId="0" xfId="0" applyFont="1" applyBorder="1" applyAlignment="1">
      <alignment horizontal="right"/>
    </xf>
    <xf numFmtId="9" fontId="3" fillId="0" borderId="0" xfId="1" applyFont="1" applyAlignment="1">
      <alignment horizontal="right"/>
    </xf>
    <xf numFmtId="168" fontId="3" fillId="0" borderId="0" xfId="0" applyNumberFormat="1" applyFont="1" applyFill="1" applyAlignment="1">
      <alignment horizontal="right"/>
    </xf>
    <xf numFmtId="164" fontId="3" fillId="0" borderId="0" xfId="1" applyNumberFormat="1" applyFont="1" applyAlignment="1">
      <alignment horizontal="right"/>
    </xf>
    <xf numFmtId="164" fontId="3" fillId="0" borderId="0" xfId="1" applyNumberFormat="1" applyFont="1" applyFill="1" applyAlignment="1">
      <alignment horizontal="right"/>
    </xf>
    <xf numFmtId="10" fontId="3" fillId="0" borderId="0" xfId="0" applyNumberFormat="1" applyFont="1"/>
    <xf numFmtId="0" fontId="3" fillId="5" borderId="0" xfId="0" applyFont="1" applyFill="1" applyAlignment="1">
      <alignment horizontal="center" vertical="center" wrapText="1"/>
    </xf>
  </cellXfs>
  <cellStyles count="3">
    <cellStyle name="%" xfId="2" xr:uid="{C4BB94C5-749A-4E9F-80DB-74ADF5F218F6}"/>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336549</xdr:colOff>
      <xdr:row>145</xdr:row>
      <xdr:rowOff>44449</xdr:rowOff>
    </xdr:from>
    <xdr:to>
      <xdr:col>8</xdr:col>
      <xdr:colOff>768376</xdr:colOff>
      <xdr:row>182</xdr:row>
      <xdr:rowOff>88900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3568699" y="20637499"/>
          <a:ext cx="7219977" cy="4743451"/>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900"/>
            </a:lnSpc>
            <a:defRPr sz="1000"/>
          </a:pPr>
          <a:r>
            <a:rPr lang="en-GB" sz="800" b="0" i="1" u="none" strike="noStrike" baseline="0">
              <a:solidFill>
                <a:srgbClr val="000000"/>
              </a:solidFill>
              <a:latin typeface="Arial"/>
              <a:cs typeface="Arial"/>
            </a:rPr>
            <a:t>Footnotes</a:t>
          </a:r>
        </a:p>
        <a:p>
          <a:pPr algn="l" rtl="0">
            <a:lnSpc>
              <a:spcPts val="900"/>
            </a:lnSpc>
            <a:defRPr sz="1000"/>
          </a:pPr>
          <a:r>
            <a:rPr lang="en-GB" sz="800" b="0" i="0" u="none" strike="noStrike" baseline="0">
              <a:solidFill>
                <a:srgbClr val="000000"/>
              </a:solidFill>
              <a:latin typeface="Arial"/>
              <a:cs typeface="Arial"/>
            </a:rPr>
            <a:t>(a) £10,490 for the first year of a child's life.</a:t>
          </a:r>
        </a:p>
        <a:p>
          <a:pPr algn="l" rtl="0">
            <a:lnSpc>
              <a:spcPts val="900"/>
            </a:lnSpc>
            <a:defRPr sz="1000"/>
          </a:pPr>
          <a:r>
            <a:rPr lang="en-GB" sz="800" b="0" i="0" u="none" strike="noStrike" baseline="0">
              <a:solidFill>
                <a:srgbClr val="000000"/>
              </a:solidFill>
              <a:latin typeface="Arial"/>
              <a:cs typeface="Arial"/>
            </a:rPr>
            <a:t>(b) Until April 2016, offsetting dividend tax credit reduced effective rates to zero, 25% and (in years additional rate applicable) </a:t>
          </a:r>
          <a:r>
            <a:rPr lang="en-GB" sz="1000" b="0" i="0" baseline="0">
              <a:effectLst/>
              <a:latin typeface="+mn-lt"/>
              <a:ea typeface="+mn-ea"/>
              <a:cs typeface="+mn-cs"/>
            </a:rPr>
            <a:t>36.1%</a:t>
          </a:r>
          <a:r>
            <a:rPr lang="en-GB" sz="800" b="0" i="0" u="none" strike="noStrike" baseline="0">
              <a:solidFill>
                <a:srgbClr val="000000"/>
              </a:solidFill>
              <a:latin typeface="Arial"/>
              <a:cs typeface="Arial"/>
            </a:rPr>
            <a:t>.</a:t>
          </a:r>
        </a:p>
        <a:p>
          <a:pPr algn="l" rtl="0">
            <a:lnSpc>
              <a:spcPts val="900"/>
            </a:lnSpc>
            <a:defRPr sz="1000"/>
          </a:pPr>
          <a:r>
            <a:rPr lang="en-GB" sz="800" b="0" i="0" u="none" strike="noStrike" baseline="0">
              <a:solidFill>
                <a:srgbClr val="000000"/>
              </a:solidFill>
              <a:latin typeface="Arial"/>
              <a:cs typeface="Arial"/>
            </a:rPr>
            <a:t>(c) Different rates applied for contracted-out money purchase (COMP) schemes before April 2012, when NICs rebates were abolished for such schemes. Rebate applied to earnings below UEL until 2009, and to earnings below the UAP from 2009 to 2016. </a:t>
          </a:r>
        </a:p>
        <a:p>
          <a:pPr algn="l" rtl="0">
            <a:lnSpc>
              <a:spcPts val="900"/>
            </a:lnSpc>
            <a:defRPr sz="1000"/>
          </a:pPr>
          <a:r>
            <a:rPr lang="en-GB" sz="800" b="0" i="0" u="none" strike="noStrike" baseline="0">
              <a:solidFill>
                <a:srgbClr val="000000"/>
              </a:solidFill>
              <a:latin typeface="Arial"/>
              <a:cs typeface="Arial"/>
            </a:rPr>
            <a:t>(d) Minimum 19% rate applied to distributed profits.</a:t>
          </a:r>
        </a:p>
        <a:p>
          <a:pPr algn="l" rtl="0">
            <a:lnSpc>
              <a:spcPts val="900"/>
            </a:lnSpc>
            <a:defRPr sz="1000"/>
          </a:pPr>
          <a:r>
            <a:rPr lang="en-GB" sz="800" b="0" i="0" u="none" strike="noStrike" baseline="0">
              <a:solidFill>
                <a:srgbClr val="000000"/>
              </a:solidFill>
              <a:latin typeface="Arial"/>
              <a:cs typeface="Arial"/>
            </a:rPr>
            <a:t>(e) From December.</a:t>
          </a:r>
        </a:p>
        <a:p>
          <a:pPr algn="l" rtl="0">
            <a:lnSpc>
              <a:spcPts val="900"/>
            </a:lnSpc>
            <a:defRPr sz="1000"/>
          </a:pPr>
          <a:r>
            <a:rPr lang="en-GB" sz="800" b="0" i="0" u="none" strike="noStrike" baseline="0">
              <a:solidFill>
                <a:srgbClr val="000000"/>
              </a:solidFill>
              <a:latin typeface="Arial"/>
              <a:cs typeface="Arial"/>
            </a:rPr>
            <a:t>(f) No stamp duty at all was payable on non-residential properties in disadvantaged areas between 1 December 2003 and 17 March 2005.</a:t>
          </a:r>
        </a:p>
        <a:p>
          <a:pPr algn="l" rtl="0">
            <a:lnSpc>
              <a:spcPts val="900"/>
            </a:lnSpc>
            <a:defRPr sz="1000"/>
          </a:pPr>
          <a:r>
            <a:rPr lang="en-GB" sz="800" b="0" i="0" u="none" strike="noStrike" baseline="0">
              <a:solidFill>
                <a:srgbClr val="000000"/>
              </a:solidFill>
              <a:latin typeface="Arial"/>
              <a:cs typeface="Arial"/>
            </a:rPr>
            <a:t>(g) From September.</a:t>
          </a:r>
        </a:p>
        <a:p>
          <a:pPr algn="l" rtl="0">
            <a:lnSpc>
              <a:spcPts val="900"/>
            </a:lnSpc>
            <a:defRPr sz="1000"/>
          </a:pPr>
          <a:r>
            <a:rPr lang="en-GB" sz="800" b="0" i="0" u="none" strike="noStrike" baseline="0">
              <a:solidFill>
                <a:srgbClr val="000000"/>
              </a:solidFill>
              <a:latin typeface="Arial"/>
              <a:cs typeface="Arial"/>
            </a:rPr>
            <a:t>(h) From January.</a:t>
          </a:r>
        </a:p>
        <a:p>
          <a:pPr algn="l" rtl="0">
            <a:lnSpc>
              <a:spcPts val="900"/>
            </a:lnSpc>
            <a:defRPr sz="1000"/>
          </a:pPr>
          <a:r>
            <a:rPr lang="en-GB" sz="800" b="0" i="0" u="none" strike="noStrike" baseline="0">
              <a:solidFill>
                <a:srgbClr val="000000"/>
              </a:solidFill>
              <a:latin typeface="Arial"/>
              <a:cs typeface="Arial"/>
            </a:rPr>
            <a:t>(i) </a:t>
          </a:r>
          <a:r>
            <a:rPr lang="en-GB" sz="800" b="0" i="0" u="none" strike="noStrike" baseline="0">
              <a:solidFill>
                <a:srgbClr val="000000"/>
              </a:solidFill>
              <a:latin typeface="Arial"/>
              <a:ea typeface="+mn-ea"/>
              <a:cs typeface="Arial"/>
            </a:rPr>
            <a:t>No stamp duty was payable on residential properties costing less than £250,000 for first-time home buyers between 25 March 2010 and 24 March 2012. </a:t>
          </a:r>
        </a:p>
        <a:p>
          <a:pPr algn="l" rtl="0">
            <a:lnSpc>
              <a:spcPts val="900"/>
            </a:lnSpc>
            <a:defRPr sz="1000"/>
          </a:pPr>
          <a:r>
            <a:rPr lang="en-GB" sz="800" b="0" i="0" u="none" strike="noStrike" baseline="0">
              <a:solidFill>
                <a:srgbClr val="000000"/>
              </a:solidFill>
              <a:latin typeface="Arial"/>
              <a:cs typeface="Arial"/>
            </a:rPr>
            <a:t>(j) Only applies to savings income. </a:t>
          </a:r>
          <a:endParaRPr lang="en-GB" sz="800" b="0" i="1" u="none" strike="noStrike" baseline="0">
            <a:solidFill>
              <a:srgbClr val="000000"/>
            </a:solidFill>
            <a:latin typeface="Arial"/>
            <a:cs typeface="Arial"/>
          </a:endParaRPr>
        </a:p>
        <a:p>
          <a:pPr algn="l" rtl="0">
            <a:lnSpc>
              <a:spcPts val="900"/>
            </a:lnSpc>
            <a:defRPr sz="1000"/>
          </a:pPr>
          <a:r>
            <a:rPr lang="en-GB" sz="800" b="0" i="0" u="none" strike="noStrike" baseline="0">
              <a:solidFill>
                <a:srgbClr val="000000"/>
              </a:solidFill>
              <a:latin typeface="Arial"/>
              <a:cs typeface="Arial"/>
            </a:rPr>
            <a:t>(k) The 15% rate of VAT applied from 1 December 2008 until 30 November 2009.</a:t>
          </a:r>
        </a:p>
        <a:p>
          <a:pPr algn="l" rtl="0">
            <a:lnSpc>
              <a:spcPts val="900"/>
            </a:lnSpc>
            <a:defRPr sz="1000"/>
          </a:pPr>
          <a:r>
            <a:rPr lang="en-GB" sz="800" b="0" i="0" u="none" strike="noStrike" baseline="0">
              <a:solidFill>
                <a:srgbClr val="000000"/>
              </a:solidFill>
              <a:latin typeface="Arial"/>
              <a:cs typeface="Arial"/>
            </a:rPr>
            <a:t>(l) From 2006-07, the highest rates of vehicle excise duty in the graduated system did not apply to cars registered before 23 March 2006.</a:t>
          </a:r>
        </a:p>
        <a:p>
          <a:pPr algn="l" rtl="0">
            <a:lnSpc>
              <a:spcPts val="900"/>
            </a:lnSpc>
            <a:defRPr sz="1000"/>
          </a:pPr>
          <a:r>
            <a:rPr lang="en-GB" sz="800" b="0" i="0" u="none" strike="noStrike" baseline="0">
              <a:solidFill>
                <a:srgbClr val="000000"/>
              </a:solidFill>
              <a:latin typeface="Arial"/>
              <a:cs typeface="Arial"/>
            </a:rPr>
            <a:t>(m) From 2009-10, the number of tax bands in the graduated vehicle excise duty system increased from 7 to 13.</a:t>
          </a:r>
        </a:p>
        <a:p>
          <a:pPr algn="l" rtl="0">
            <a:lnSpc>
              <a:spcPts val="900"/>
            </a:lnSpc>
            <a:defRPr sz="1000"/>
          </a:pPr>
          <a:r>
            <a:rPr lang="en-GB" sz="800" b="0" i="0" u="none" strike="noStrike" baseline="0">
              <a:solidFill>
                <a:srgbClr val="000000"/>
              </a:solidFill>
              <a:latin typeface="Arial"/>
              <a:cs typeface="Arial"/>
            </a:rPr>
            <a:t>(n) From 2010-11, different rates apply to new cars in the first year of registration, with lower rates for cars with lower CO</a:t>
          </a:r>
          <a:r>
            <a:rPr lang="en-GB" sz="800" b="0" i="0" u="none" strike="noStrike" baseline="-25000">
              <a:solidFill>
                <a:srgbClr val="000000"/>
              </a:solidFill>
              <a:latin typeface="Arial"/>
              <a:cs typeface="Arial"/>
            </a:rPr>
            <a:t>2</a:t>
          </a:r>
          <a:r>
            <a:rPr lang="en-GB" sz="800" b="0" i="0" u="none" strike="noStrike" baseline="0">
              <a:solidFill>
                <a:srgbClr val="000000"/>
              </a:solidFill>
              <a:latin typeface="Arial"/>
              <a:cs typeface="Arial"/>
            </a:rPr>
            <a:t> emissions and higher rates for cars with higher CO</a:t>
          </a:r>
          <a:r>
            <a:rPr lang="en-GB" sz="800" b="0" i="0" u="none" strike="noStrike" baseline="-25000">
              <a:solidFill>
                <a:srgbClr val="000000"/>
              </a:solidFill>
              <a:latin typeface="Arial"/>
              <a:cs typeface="Arial"/>
            </a:rPr>
            <a:t>2</a:t>
          </a:r>
          <a:r>
            <a:rPr lang="en-GB" sz="800" b="0" i="0" u="none" strike="noStrike" baseline="0">
              <a:solidFill>
                <a:srgbClr val="000000"/>
              </a:solidFill>
              <a:latin typeface="Arial"/>
              <a:cs typeface="Arial"/>
            </a:rPr>
            <a:t> emissions.</a:t>
          </a:r>
        </a:p>
        <a:p>
          <a:pPr algn="l" rtl="0">
            <a:lnSpc>
              <a:spcPts val="900"/>
            </a:lnSpc>
            <a:defRPr sz="1000"/>
          </a:pPr>
          <a:r>
            <a:rPr lang="en-GB" sz="800" b="0" i="0" u="none" strike="noStrike" baseline="0">
              <a:solidFill>
                <a:srgbClr val="000000"/>
              </a:solidFill>
              <a:latin typeface="Arial"/>
              <a:cs typeface="Arial"/>
            </a:rPr>
            <a:t>(o) From 1 November.</a:t>
          </a:r>
        </a:p>
        <a:p>
          <a:pPr algn="l" rtl="0">
            <a:lnSpc>
              <a:spcPts val="900"/>
            </a:lnSpc>
            <a:defRPr sz="1000"/>
          </a:pPr>
          <a:r>
            <a:rPr lang="en-GB" sz="800" b="0" i="0" u="none" strike="noStrike" baseline="0">
              <a:solidFill>
                <a:srgbClr val="000000"/>
              </a:solidFill>
              <a:latin typeface="Arial"/>
              <a:cs typeface="Arial"/>
            </a:rPr>
            <a:t>(p) From 1 April</a:t>
          </a:r>
        </a:p>
        <a:p>
          <a:pPr algn="l" rtl="0">
            <a:lnSpc>
              <a:spcPts val="1200"/>
            </a:lnSpc>
            <a:defRPr sz="1000"/>
          </a:pPr>
          <a:r>
            <a:rPr lang="en-GB" sz="800" b="0" i="0" baseline="0">
              <a:latin typeface="Arial"/>
              <a:ea typeface="+mn-ea"/>
              <a:cs typeface="Arial"/>
            </a:rPr>
            <a:t>(q) From June.</a:t>
          </a:r>
        </a:p>
        <a:p>
          <a:pPr algn="l" rtl="0">
            <a:lnSpc>
              <a:spcPts val="900"/>
            </a:lnSpc>
            <a:defRPr sz="1000"/>
          </a:pPr>
          <a:r>
            <a:rPr lang="en-GB" sz="800" b="0" i="0" baseline="0">
              <a:latin typeface="Arial" pitchFamily="34" charset="0"/>
              <a:ea typeface="+mn-ea"/>
              <a:cs typeface="Arial" pitchFamily="34" charset="0"/>
            </a:rPr>
            <a:t>(r) From 2008-09 the starting rate applies only to savings income. If an individual's taxable non-savings income exceeds the starting rate limit, then the starting rate will not be available for savings income.</a:t>
          </a:r>
        </a:p>
        <a:p>
          <a:pPr algn="l" rtl="0">
            <a:lnSpc>
              <a:spcPts val="900"/>
            </a:lnSpc>
            <a:defRPr sz="1000"/>
          </a:pPr>
          <a:r>
            <a:rPr lang="en-GB" sz="800" b="0" i="0" baseline="0">
              <a:latin typeface="Arial" pitchFamily="34" charset="0"/>
              <a:ea typeface="+mn-ea"/>
              <a:cs typeface="Arial" pitchFamily="34" charset="0"/>
            </a:rPr>
            <a:t>(s) Includes HGV Road User Levy from April 2014.</a:t>
          </a:r>
          <a:endParaRPr lang="en-GB" sz="800">
            <a:latin typeface="Arial" pitchFamily="34" charset="0"/>
            <a:cs typeface="Arial" pitchFamily="34" charset="0"/>
          </a:endParaRPr>
        </a:p>
        <a:p>
          <a:pPr algn="l" rtl="0">
            <a:lnSpc>
              <a:spcPts val="900"/>
            </a:lnSpc>
            <a:defRPr sz="1000"/>
          </a:pPr>
          <a:r>
            <a:rPr lang="en-GB" sz="800" b="0" i="0" u="none" strike="noStrike" baseline="0">
              <a:solidFill>
                <a:srgbClr val="000000"/>
              </a:solidFill>
              <a:latin typeface="Arial"/>
              <a:cs typeface="Arial"/>
            </a:rPr>
            <a:t>(t) From 2016-17, gains on residential property (excluding primary residences) and carried interest have been taxed at the higher rate shown, while other taxable assets are taxed at the lower rate. Gains qualifying for business asset disposal relief (formerly entrepreneur's relief) are taxed at 10%.</a:t>
          </a:r>
        </a:p>
        <a:p>
          <a:pPr algn="l" rtl="0">
            <a:lnSpc>
              <a:spcPts val="900"/>
            </a:lnSpc>
            <a:defRPr sz="1000"/>
          </a:pPr>
          <a:r>
            <a:rPr lang="en-GB" sz="800" b="0" i="0" u="none" strike="noStrike" baseline="0">
              <a:solidFill>
                <a:srgbClr val="000000"/>
              </a:solidFill>
              <a:latin typeface="Arial"/>
              <a:cs typeface="Arial"/>
            </a:rPr>
            <a:t>(u) In 2016-17, a dividend allowance of £5,000 was introduced (reduced to £2,000 from 2019-20), while dividend tax credits were abolished.</a:t>
          </a:r>
        </a:p>
        <a:p>
          <a:pPr algn="l" rtl="0">
            <a:lnSpc>
              <a:spcPts val="900"/>
            </a:lnSpc>
            <a:defRPr sz="1000"/>
          </a:pPr>
          <a:r>
            <a:rPr lang="en-GB" sz="800" b="0" i="0" u="none" strike="noStrike" baseline="0">
              <a:solidFill>
                <a:srgbClr val="000000"/>
              </a:solidFill>
              <a:latin typeface="Arial"/>
              <a:cs typeface="Arial"/>
            </a:rPr>
            <a:t>(v) Contracted-out pension schemes were ended in April 2016, and with them National Insurance contributions rebates.</a:t>
          </a:r>
        </a:p>
        <a:p>
          <a:pPr algn="l" rtl="0">
            <a:lnSpc>
              <a:spcPts val="900"/>
            </a:lnSpc>
            <a:defRPr sz="1000"/>
          </a:pPr>
          <a:r>
            <a:rPr lang="en-GB" sz="800" b="0" i="0" u="none" strike="noStrike" baseline="0">
              <a:solidFill>
                <a:srgbClr val="000000"/>
              </a:solidFill>
              <a:latin typeface="Arial"/>
              <a:cs typeface="Arial"/>
            </a:rPr>
            <a:t>(w) Since 2015-16 different rates have applied to residential and non-residential property. The first rate shown applies to residential, the second to non-residential.</a:t>
          </a:r>
        </a:p>
        <a:p>
          <a:pPr algn="l" rtl="0">
            <a:lnSpc>
              <a:spcPts val="900"/>
            </a:lnSpc>
            <a:defRPr sz="1000"/>
          </a:pPr>
          <a:r>
            <a:rPr lang="en-GB" sz="800" b="0" i="0" u="none" strike="noStrike" baseline="0">
              <a:solidFill>
                <a:srgbClr val="000000"/>
              </a:solidFill>
              <a:latin typeface="Arial"/>
              <a:cs typeface="Arial"/>
            </a:rPr>
            <a:t>(x) From 6 July 2022. Between 6 April 2022 and 5 July 2022 the threshold was £190 p.w.</a:t>
          </a:r>
        </a:p>
        <a:p>
          <a:pPr algn="l" rtl="0">
            <a:lnSpc>
              <a:spcPts val="900"/>
            </a:lnSpc>
            <a:defRPr sz="1000"/>
          </a:pPr>
          <a:r>
            <a:rPr lang="en-GB" sz="800" b="0" i="0" u="none" strike="noStrike" baseline="0">
              <a:solidFill>
                <a:srgbClr val="000000"/>
              </a:solidFill>
              <a:latin typeface="Arial"/>
              <a:cs typeface="Arial"/>
            </a:rPr>
            <a:t>(y) Rates applied between 6 April 2022 and 5 November 2022. 2021-22 rates applied for the remainder of the financial year.</a:t>
          </a:r>
        </a:p>
        <a:p>
          <a:pPr algn="l" rtl="0">
            <a:lnSpc>
              <a:spcPts val="900"/>
            </a:lnSpc>
            <a:defRPr sz="1000"/>
          </a:pPr>
          <a:r>
            <a:rPr lang="en-GB" sz="800" b="0" i="0" u="none" strike="noStrike" baseline="0">
              <a:solidFill>
                <a:srgbClr val="000000"/>
              </a:solidFill>
              <a:latin typeface="Arial"/>
              <a:cs typeface="Arial"/>
            </a:rPr>
            <a:t>(z) £500,000 between 8 July 2020 and 30 June 2021. £250,000 between 1 July 2021 and 30 September 2021. £125,000 thereafter.</a:t>
          </a:r>
        </a:p>
        <a:p>
          <a:pPr algn="l" rtl="0">
            <a:lnSpc>
              <a:spcPts val="900"/>
            </a:lnSpc>
            <a:defRPr sz="1000"/>
          </a:pPr>
          <a:endParaRPr lang="en-GB" sz="800" b="0" i="0" u="none" strike="noStrike" baseline="0">
            <a:solidFill>
              <a:srgbClr val="000000"/>
            </a:solidFill>
            <a:latin typeface="Arial"/>
            <a:cs typeface="Arial"/>
          </a:endParaRPr>
        </a:p>
        <a:p>
          <a:pPr algn="l" rtl="0">
            <a:lnSpc>
              <a:spcPts val="900"/>
            </a:lnSpc>
            <a:defRPr sz="1000"/>
          </a:pPr>
          <a:endParaRPr lang="en-GB" sz="800" b="0" i="0" u="none" strike="noStrike" baseline="0">
            <a:solidFill>
              <a:srgbClr val="000000"/>
            </a:solidFill>
            <a:latin typeface="Arial"/>
            <a:cs typeface="Arial"/>
          </a:endParaRPr>
        </a:p>
        <a:p>
          <a:pPr algn="l" rtl="0">
            <a:lnSpc>
              <a:spcPts val="900"/>
            </a:lnSpc>
            <a:defRPr sz="1000"/>
          </a:pPr>
          <a:r>
            <a:rPr lang="en-GB" sz="800" b="0" i="1" u="none" strike="noStrike" baseline="0">
              <a:solidFill>
                <a:srgbClr val="000000"/>
              </a:solidFill>
              <a:latin typeface="Arial"/>
              <a:cs typeface="Arial"/>
            </a:rPr>
            <a:t>Sources</a:t>
          </a:r>
          <a:r>
            <a:rPr lang="en-GB" sz="800" b="0" i="0" u="none" strike="noStrike" baseline="0">
              <a:solidFill>
                <a:srgbClr val="000000"/>
              </a:solidFill>
              <a:latin typeface="Arial"/>
              <a:cs typeface="Arial"/>
            </a:rPr>
            <a:t>: Various HM Treasury, Inland Revenue and Customs and Excise press releases, March 2000; Customs and Excise Annual Report 1998-99, 1999-2000, 2000-01, 2001-02, 2002-03, 2003-04; HM Revenue and Customs Annual Report 2004-05, 2005-06; Financial Statement and Budget Report 2000, 01, 02, 03, 04 , 05, 06, 07; HMRC website (http://www.hmrc.gov.uk/rates/index.htm); The Carbon Trust (http://www.carbontrust.co.uk/climatechange/policy/ccl.html); various Local Government Finance Statistics; CIPFA Finance and General Statistics. See also other IFS Fiscal Facts tables for individual taxes.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5"/>
  <sheetViews>
    <sheetView showGridLines="0" tabSelected="1" zoomScaleNormal="100" workbookViewId="0">
      <pane xSplit="2" ySplit="2" topLeftCell="C3" activePane="bottomRight" state="frozen"/>
      <selection pane="topRight" activeCell="C1" sqref="C1"/>
      <selection pane="bottomLeft" activeCell="A3" sqref="A3"/>
      <selection pane="bottomRight"/>
    </sheetView>
  </sheetViews>
  <sheetFormatPr defaultColWidth="9.140625" defaultRowHeight="11.25" x14ac:dyDescent="0.2"/>
  <cols>
    <col min="1" max="1" width="24.85546875" style="13" customWidth="1"/>
    <col min="2" max="2" width="21.42578125" style="9" customWidth="1"/>
    <col min="3" max="3" width="15.42578125" style="10" customWidth="1"/>
    <col min="4" max="4" width="16.42578125" style="11" customWidth="1"/>
    <col min="5" max="5" width="15.28515625" style="11" customWidth="1"/>
    <col min="6" max="6" width="17.140625" style="12" customWidth="1"/>
    <col min="7" max="7" width="16" style="12" customWidth="1"/>
    <col min="8" max="9" width="16.85546875" style="12" customWidth="1"/>
    <col min="10" max="10" width="15.42578125" style="12" customWidth="1"/>
    <col min="11" max="12" width="16.85546875" style="12" customWidth="1"/>
    <col min="13" max="15" width="16" style="12" customWidth="1"/>
    <col min="16" max="17" width="16.28515625" style="12" bestFit="1" customWidth="1"/>
    <col min="18" max="18" width="15.28515625" style="12" bestFit="1" customWidth="1"/>
    <col min="19" max="19" width="16.140625" style="12" bestFit="1" customWidth="1"/>
    <col min="20" max="23" width="15.85546875" style="10" bestFit="1" customWidth="1"/>
    <col min="24" max="24" width="15.7109375" style="10" customWidth="1"/>
    <col min="25" max="25" width="18.5703125" style="12" customWidth="1"/>
    <col min="26" max="16384" width="9.140625" style="12"/>
  </cols>
  <sheetData>
    <row r="1" spans="1:25" s="4" customFormat="1" ht="15.75" customHeight="1" x14ac:dyDescent="0.2">
      <c r="A1" s="2" t="s">
        <v>0</v>
      </c>
      <c r="B1" s="1"/>
      <c r="D1" s="3"/>
      <c r="E1" s="3"/>
      <c r="T1" s="60"/>
      <c r="U1" s="60"/>
      <c r="V1" s="60"/>
      <c r="W1" s="60"/>
      <c r="X1" s="60"/>
    </row>
    <row r="2" spans="1:25" s="7" customFormat="1" ht="16.5" customHeight="1" x14ac:dyDescent="0.2">
      <c r="A2" s="5"/>
      <c r="B2" s="6"/>
      <c r="C2" s="38" t="s">
        <v>1</v>
      </c>
      <c r="D2" s="37" t="s">
        <v>2</v>
      </c>
      <c r="E2" s="37" t="s">
        <v>3</v>
      </c>
      <c r="F2" s="36" t="s">
        <v>132</v>
      </c>
      <c r="G2" s="36" t="s">
        <v>174</v>
      </c>
      <c r="H2" s="36" t="s">
        <v>193</v>
      </c>
      <c r="I2" s="36" t="s">
        <v>256</v>
      </c>
      <c r="J2" s="41" t="s">
        <v>289</v>
      </c>
      <c r="K2" s="41" t="s">
        <v>290</v>
      </c>
      <c r="L2" s="41" t="s">
        <v>346</v>
      </c>
      <c r="M2" s="41" t="s">
        <v>374</v>
      </c>
      <c r="N2" s="41" t="s">
        <v>408</v>
      </c>
      <c r="O2" s="41" t="s">
        <v>409</v>
      </c>
      <c r="P2" s="41" t="s">
        <v>478</v>
      </c>
      <c r="Q2" s="41" t="s">
        <v>479</v>
      </c>
      <c r="R2" s="41" t="s">
        <v>537</v>
      </c>
      <c r="S2" s="41" t="s">
        <v>558</v>
      </c>
      <c r="T2" s="41" t="s">
        <v>584</v>
      </c>
      <c r="U2" s="41" t="s">
        <v>585</v>
      </c>
      <c r="V2" s="41" t="s">
        <v>586</v>
      </c>
      <c r="W2" s="41" t="s">
        <v>587</v>
      </c>
      <c r="X2" s="41" t="s">
        <v>704</v>
      </c>
      <c r="Y2" s="41" t="s">
        <v>731</v>
      </c>
    </row>
    <row r="3" spans="1:25" x14ac:dyDescent="0.2">
      <c r="A3" s="8" t="s">
        <v>4</v>
      </c>
      <c r="G3" s="10"/>
      <c r="K3" s="10"/>
      <c r="L3" s="10"/>
    </row>
    <row r="4" spans="1:25" x14ac:dyDescent="0.2">
      <c r="A4" s="13" t="s">
        <v>5</v>
      </c>
      <c r="B4" s="14" t="s">
        <v>6</v>
      </c>
      <c r="C4" s="15" t="s">
        <v>7</v>
      </c>
      <c r="D4" s="11" t="s">
        <v>8</v>
      </c>
      <c r="E4" s="11" t="s">
        <v>9</v>
      </c>
      <c r="F4" s="11" t="s">
        <v>9</v>
      </c>
      <c r="G4" s="10" t="s">
        <v>175</v>
      </c>
      <c r="H4" s="10" t="s">
        <v>195</v>
      </c>
      <c r="I4" s="10" t="s">
        <v>257</v>
      </c>
      <c r="J4" s="10" t="s">
        <v>291</v>
      </c>
      <c r="K4" s="10" t="s">
        <v>326</v>
      </c>
      <c r="L4" s="10" t="s">
        <v>353</v>
      </c>
      <c r="M4" s="10" t="s">
        <v>353</v>
      </c>
      <c r="N4" s="10" t="s">
        <v>410</v>
      </c>
      <c r="O4" s="39" t="s">
        <v>480</v>
      </c>
      <c r="P4" s="39" t="s">
        <v>482</v>
      </c>
      <c r="Q4" s="39" t="s">
        <v>483</v>
      </c>
      <c r="R4" s="10" t="s">
        <v>430</v>
      </c>
      <c r="S4" s="39" t="s">
        <v>18</v>
      </c>
      <c r="T4" s="39" t="s">
        <v>18</v>
      </c>
      <c r="U4" s="39" t="s">
        <v>18</v>
      </c>
      <c r="V4" s="39" t="s">
        <v>18</v>
      </c>
      <c r="W4" s="39" t="s">
        <v>18</v>
      </c>
      <c r="X4" s="39" t="s">
        <v>18</v>
      </c>
      <c r="Y4" s="39" t="s">
        <v>18</v>
      </c>
    </row>
    <row r="5" spans="1:25" x14ac:dyDescent="0.2">
      <c r="B5" s="14" t="s">
        <v>10</v>
      </c>
      <c r="C5" s="10" t="s">
        <v>11</v>
      </c>
      <c r="D5" s="11" t="s">
        <v>12</v>
      </c>
      <c r="E5" s="11" t="s">
        <v>13</v>
      </c>
      <c r="F5" s="10" t="s">
        <v>133</v>
      </c>
      <c r="G5" s="10" t="s">
        <v>176</v>
      </c>
      <c r="H5" s="10" t="s">
        <v>196</v>
      </c>
      <c r="I5" s="10" t="s">
        <v>258</v>
      </c>
      <c r="J5" s="10" t="s">
        <v>293</v>
      </c>
      <c r="K5" s="10" t="s">
        <v>298</v>
      </c>
      <c r="L5" s="10" t="s">
        <v>354</v>
      </c>
      <c r="M5" s="10" t="s">
        <v>354</v>
      </c>
      <c r="N5" s="10" t="s">
        <v>411</v>
      </c>
      <c r="O5" s="10" t="s">
        <v>412</v>
      </c>
      <c r="P5" s="10" t="s">
        <v>412</v>
      </c>
      <c r="Q5" s="10" t="s">
        <v>412</v>
      </c>
      <c r="R5" s="10" t="s">
        <v>430</v>
      </c>
      <c r="S5" s="39" t="s">
        <v>18</v>
      </c>
      <c r="T5" s="39" t="s">
        <v>18</v>
      </c>
      <c r="U5" s="39" t="s">
        <v>18</v>
      </c>
      <c r="V5" s="39" t="s">
        <v>18</v>
      </c>
      <c r="W5" s="39" t="s">
        <v>18</v>
      </c>
      <c r="X5" s="39" t="s">
        <v>18</v>
      </c>
      <c r="Y5" s="39" t="s">
        <v>18</v>
      </c>
    </row>
    <row r="6" spans="1:25" x14ac:dyDescent="0.2">
      <c r="B6" s="14" t="s">
        <v>216</v>
      </c>
      <c r="C6" s="10" t="s">
        <v>14</v>
      </c>
      <c r="D6" s="11" t="s">
        <v>15</v>
      </c>
      <c r="E6" s="11" t="s">
        <v>16</v>
      </c>
      <c r="F6" s="10" t="s">
        <v>134</v>
      </c>
      <c r="G6" s="10" t="s">
        <v>177</v>
      </c>
      <c r="H6" s="10" t="s">
        <v>197</v>
      </c>
      <c r="I6" s="10" t="s">
        <v>259</v>
      </c>
      <c r="J6" s="10" t="s">
        <v>294</v>
      </c>
      <c r="K6" s="10" t="s">
        <v>299</v>
      </c>
      <c r="L6" s="10" t="s">
        <v>355</v>
      </c>
      <c r="M6" s="10" t="s">
        <v>355</v>
      </c>
      <c r="N6" s="10" t="s">
        <v>413</v>
      </c>
      <c r="O6" s="39" t="s">
        <v>481</v>
      </c>
      <c r="P6" s="39" t="s">
        <v>481</v>
      </c>
      <c r="Q6" s="39" t="s">
        <v>481</v>
      </c>
      <c r="R6" s="39" t="s">
        <v>481</v>
      </c>
      <c r="S6" s="39" t="s">
        <v>18</v>
      </c>
      <c r="T6" s="39" t="s">
        <v>18</v>
      </c>
      <c r="U6" s="39" t="s">
        <v>18</v>
      </c>
      <c r="V6" s="39" t="s">
        <v>18</v>
      </c>
      <c r="W6" s="39" t="s">
        <v>18</v>
      </c>
      <c r="X6" s="39" t="s">
        <v>18</v>
      </c>
      <c r="Y6" s="39" t="s">
        <v>18</v>
      </c>
    </row>
    <row r="7" spans="1:25" x14ac:dyDescent="0.2">
      <c r="B7" s="14" t="s">
        <v>729</v>
      </c>
      <c r="C7" s="39" t="s">
        <v>18</v>
      </c>
      <c r="D7" s="39" t="s">
        <v>18</v>
      </c>
      <c r="E7" s="39" t="s">
        <v>18</v>
      </c>
      <c r="F7" s="39" t="s">
        <v>18</v>
      </c>
      <c r="G7" s="39" t="s">
        <v>18</v>
      </c>
      <c r="H7" s="39" t="s">
        <v>18</v>
      </c>
      <c r="I7" s="39" t="s">
        <v>18</v>
      </c>
      <c r="J7" s="39" t="s">
        <v>18</v>
      </c>
      <c r="K7" s="39" t="s">
        <v>18</v>
      </c>
      <c r="L7" s="39" t="s">
        <v>18</v>
      </c>
      <c r="M7" s="39" t="s">
        <v>18</v>
      </c>
      <c r="N7" s="39" t="s">
        <v>18</v>
      </c>
      <c r="O7" s="39" t="s">
        <v>18</v>
      </c>
      <c r="P7" s="39" t="s">
        <v>18</v>
      </c>
      <c r="Q7" s="39" t="s">
        <v>18</v>
      </c>
      <c r="R7" s="39" t="s">
        <v>18</v>
      </c>
      <c r="S7" s="10" t="s">
        <v>505</v>
      </c>
      <c r="T7" s="10" t="s">
        <v>590</v>
      </c>
      <c r="U7" s="10" t="s">
        <v>591</v>
      </c>
      <c r="V7" s="10" t="s">
        <v>592</v>
      </c>
      <c r="W7" s="10" t="s">
        <v>592</v>
      </c>
      <c r="X7" s="10" t="s">
        <v>725</v>
      </c>
      <c r="Y7" s="10" t="s">
        <v>725</v>
      </c>
    </row>
    <row r="8" spans="1:25" ht="12" customHeight="1" x14ac:dyDescent="0.2">
      <c r="A8" s="13" t="s">
        <v>17</v>
      </c>
      <c r="B8" s="14" t="s">
        <v>156</v>
      </c>
      <c r="C8" s="10" t="s">
        <v>19</v>
      </c>
      <c r="D8" s="11" t="s">
        <v>20</v>
      </c>
      <c r="E8" s="11" t="s">
        <v>137</v>
      </c>
      <c r="F8" s="10" t="s">
        <v>136</v>
      </c>
      <c r="G8" s="10" t="s">
        <v>194</v>
      </c>
      <c r="H8" s="10" t="s">
        <v>198</v>
      </c>
      <c r="I8" s="10" t="s">
        <v>260</v>
      </c>
      <c r="J8" s="10" t="s">
        <v>295</v>
      </c>
      <c r="K8" s="39" t="s">
        <v>300</v>
      </c>
      <c r="L8" s="44" t="s">
        <v>18</v>
      </c>
      <c r="M8" s="44" t="s">
        <v>18</v>
      </c>
      <c r="N8" s="44" t="s">
        <v>18</v>
      </c>
      <c r="O8" s="44" t="s">
        <v>18</v>
      </c>
      <c r="P8" s="44" t="s">
        <v>18</v>
      </c>
      <c r="Q8" s="44" t="s">
        <v>18</v>
      </c>
      <c r="R8" s="10" t="s">
        <v>18</v>
      </c>
      <c r="S8" s="10" t="s">
        <v>18</v>
      </c>
      <c r="T8" s="10" t="s">
        <v>18</v>
      </c>
      <c r="U8" s="10" t="s">
        <v>18</v>
      </c>
      <c r="V8" s="10" t="s">
        <v>18</v>
      </c>
      <c r="W8" s="10" t="s">
        <v>18</v>
      </c>
      <c r="X8" s="10" t="s">
        <v>18</v>
      </c>
      <c r="Y8" s="10" t="s">
        <v>18</v>
      </c>
    </row>
    <row r="9" spans="1:25" x14ac:dyDescent="0.2">
      <c r="B9" s="14" t="s">
        <v>216</v>
      </c>
      <c r="C9" s="10" t="s">
        <v>21</v>
      </c>
      <c r="D9" s="11" t="str">
        <f>E8</f>
        <v>£5,465 p.a.</v>
      </c>
      <c r="E9" s="11" t="s">
        <v>135</v>
      </c>
      <c r="F9" s="10" t="s">
        <v>138</v>
      </c>
      <c r="G9" s="10" t="s">
        <v>198</v>
      </c>
      <c r="H9" s="10" t="s">
        <v>199</v>
      </c>
      <c r="I9" s="10" t="s">
        <v>261</v>
      </c>
      <c r="J9" s="10" t="s">
        <v>296</v>
      </c>
      <c r="K9" s="10" t="s">
        <v>301</v>
      </c>
      <c r="L9" s="10" t="s">
        <v>356</v>
      </c>
      <c r="M9" s="10" t="s">
        <v>356</v>
      </c>
      <c r="N9" s="10" t="s">
        <v>414</v>
      </c>
      <c r="O9" s="10" t="s">
        <v>415</v>
      </c>
      <c r="P9" s="10" t="s">
        <v>484</v>
      </c>
      <c r="Q9" s="10" t="s">
        <v>485</v>
      </c>
      <c r="R9" s="10" t="s">
        <v>538</v>
      </c>
      <c r="S9" s="57" t="s">
        <v>538</v>
      </c>
      <c r="T9" s="10" t="s">
        <v>593</v>
      </c>
      <c r="U9" s="10" t="s">
        <v>594</v>
      </c>
      <c r="V9" s="10" t="s">
        <v>595</v>
      </c>
      <c r="W9" s="10" t="s">
        <v>596</v>
      </c>
      <c r="X9" s="10" t="s">
        <v>732</v>
      </c>
      <c r="Y9" s="10" t="s">
        <v>733</v>
      </c>
    </row>
    <row r="10" spans="1:25" x14ac:dyDescent="0.2">
      <c r="A10" s="13" t="s">
        <v>588</v>
      </c>
      <c r="B10" s="14"/>
      <c r="F10" s="10"/>
      <c r="G10" s="10"/>
      <c r="H10" s="10"/>
      <c r="I10" s="10"/>
      <c r="J10" s="10"/>
      <c r="K10" s="10" t="s">
        <v>18</v>
      </c>
      <c r="L10" s="10" t="s">
        <v>18</v>
      </c>
      <c r="M10" s="10" t="s">
        <v>18</v>
      </c>
      <c r="N10" s="10" t="s">
        <v>18</v>
      </c>
      <c r="O10" s="10" t="s">
        <v>18</v>
      </c>
      <c r="P10" s="10" t="s">
        <v>18</v>
      </c>
      <c r="Q10" s="10" t="s">
        <v>18</v>
      </c>
      <c r="R10" s="10" t="s">
        <v>726</v>
      </c>
      <c r="S10" s="10" t="s">
        <v>727</v>
      </c>
      <c r="T10" s="10" t="s">
        <v>597</v>
      </c>
      <c r="U10" s="10" t="s">
        <v>598</v>
      </c>
      <c r="V10" s="10" t="s">
        <v>599</v>
      </c>
      <c r="W10" s="10" t="s">
        <v>599</v>
      </c>
      <c r="X10" s="10" t="s">
        <v>699</v>
      </c>
      <c r="Y10" s="10" t="s">
        <v>699</v>
      </c>
    </row>
    <row r="11" spans="1:25" x14ac:dyDescent="0.2">
      <c r="A11" s="13" t="s">
        <v>168</v>
      </c>
      <c r="B11" s="14"/>
      <c r="C11" s="10" t="s">
        <v>18</v>
      </c>
      <c r="D11" s="11" t="s">
        <v>169</v>
      </c>
      <c r="E11" s="11" t="s">
        <v>170</v>
      </c>
      <c r="F11" s="10" t="s">
        <v>18</v>
      </c>
      <c r="G11" s="10" t="s">
        <v>18</v>
      </c>
      <c r="H11" s="10" t="s">
        <v>18</v>
      </c>
      <c r="I11" s="10" t="s">
        <v>18</v>
      </c>
      <c r="J11" s="10" t="s">
        <v>18</v>
      </c>
      <c r="K11" s="10" t="s">
        <v>18</v>
      </c>
      <c r="L11" s="10" t="s">
        <v>18</v>
      </c>
      <c r="M11" s="10" t="s">
        <v>18</v>
      </c>
      <c r="N11" s="10" t="s">
        <v>18</v>
      </c>
      <c r="O11" s="10" t="s">
        <v>18</v>
      </c>
      <c r="P11" s="10" t="s">
        <v>18</v>
      </c>
      <c r="Q11" s="10" t="s">
        <v>18</v>
      </c>
      <c r="R11" s="10" t="s">
        <v>18</v>
      </c>
      <c r="S11" s="10" t="s">
        <v>18</v>
      </c>
      <c r="T11" s="10" t="s">
        <v>18</v>
      </c>
      <c r="U11" s="10" t="s">
        <v>18</v>
      </c>
      <c r="V11" s="10" t="s">
        <v>18</v>
      </c>
      <c r="W11" s="10" t="s">
        <v>18</v>
      </c>
      <c r="X11" s="10" t="s">
        <v>18</v>
      </c>
      <c r="Y11" s="10" t="s">
        <v>18</v>
      </c>
    </row>
    <row r="12" spans="1:25" x14ac:dyDescent="0.2">
      <c r="A12" s="13" t="s">
        <v>503</v>
      </c>
      <c r="C12" s="16">
        <v>0.1</v>
      </c>
      <c r="D12" s="16">
        <v>0.1</v>
      </c>
      <c r="E12" s="16">
        <v>0.1</v>
      </c>
      <c r="F12" s="16">
        <v>0.1</v>
      </c>
      <c r="G12" s="16">
        <v>0.1</v>
      </c>
      <c r="H12" s="16">
        <v>0.1</v>
      </c>
      <c r="I12" s="16">
        <v>0.1</v>
      </c>
      <c r="J12" s="16">
        <v>0.1</v>
      </c>
      <c r="K12" s="16">
        <v>0.1</v>
      </c>
      <c r="L12" s="16">
        <v>0.1</v>
      </c>
      <c r="M12" s="16">
        <v>0.1</v>
      </c>
      <c r="N12" s="16">
        <v>0.1</v>
      </c>
      <c r="O12" s="16">
        <v>0.1</v>
      </c>
      <c r="P12" s="16">
        <v>0.1</v>
      </c>
      <c r="Q12" s="16">
        <v>0.1</v>
      </c>
      <c r="R12" s="16">
        <v>0</v>
      </c>
      <c r="S12" s="16">
        <v>0</v>
      </c>
      <c r="T12" s="63">
        <v>0</v>
      </c>
      <c r="U12" s="63">
        <v>0</v>
      </c>
      <c r="V12" s="63">
        <v>0</v>
      </c>
      <c r="W12" s="63">
        <v>0</v>
      </c>
      <c r="X12" s="63">
        <v>0</v>
      </c>
      <c r="Y12" s="63">
        <v>0</v>
      </c>
    </row>
    <row r="13" spans="1:25" x14ac:dyDescent="0.2">
      <c r="A13" s="13" t="s">
        <v>22</v>
      </c>
      <c r="C13" s="16">
        <v>0.22</v>
      </c>
      <c r="D13" s="16">
        <v>0.22</v>
      </c>
      <c r="E13" s="16">
        <v>0.22</v>
      </c>
      <c r="F13" s="16">
        <v>0.22</v>
      </c>
      <c r="G13" s="16">
        <v>0.22</v>
      </c>
      <c r="H13" s="16">
        <v>0.22</v>
      </c>
      <c r="I13" s="16">
        <v>0.22</v>
      </c>
      <c r="J13" s="16">
        <v>0.22</v>
      </c>
      <c r="K13" s="16">
        <v>0.2</v>
      </c>
      <c r="L13" s="16">
        <v>0.2</v>
      </c>
      <c r="M13" s="16">
        <v>0.2</v>
      </c>
      <c r="N13" s="16">
        <v>0.2</v>
      </c>
      <c r="O13" s="16">
        <v>0.2</v>
      </c>
      <c r="P13" s="16">
        <v>0.2</v>
      </c>
      <c r="Q13" s="16">
        <v>0.2</v>
      </c>
      <c r="R13" s="16">
        <v>0.2</v>
      </c>
      <c r="S13" s="16">
        <v>0.2</v>
      </c>
      <c r="T13" s="63">
        <v>0.2</v>
      </c>
      <c r="U13" s="63">
        <v>0.2</v>
      </c>
      <c r="V13" s="63">
        <v>0.2</v>
      </c>
      <c r="W13" s="63">
        <v>0.2</v>
      </c>
      <c r="X13" s="63">
        <v>0.2</v>
      </c>
      <c r="Y13" s="63">
        <v>0.2</v>
      </c>
    </row>
    <row r="14" spans="1:25" x14ac:dyDescent="0.2">
      <c r="A14" s="13" t="s">
        <v>23</v>
      </c>
      <c r="C14" s="16">
        <v>0.4</v>
      </c>
      <c r="D14" s="16">
        <v>0.4</v>
      </c>
      <c r="E14" s="16">
        <v>0.4</v>
      </c>
      <c r="F14" s="16">
        <v>0.4</v>
      </c>
      <c r="G14" s="16">
        <v>0.4</v>
      </c>
      <c r="H14" s="16">
        <v>0.4</v>
      </c>
      <c r="I14" s="16">
        <v>0.4</v>
      </c>
      <c r="J14" s="16">
        <v>0.4</v>
      </c>
      <c r="K14" s="16">
        <v>0.4</v>
      </c>
      <c r="L14" s="16">
        <v>0.4</v>
      </c>
      <c r="M14" s="16">
        <v>0.4</v>
      </c>
      <c r="N14" s="16">
        <v>0.4</v>
      </c>
      <c r="O14" s="16">
        <v>0.4</v>
      </c>
      <c r="P14" s="16">
        <v>0.4</v>
      </c>
      <c r="Q14" s="16">
        <v>0.4</v>
      </c>
      <c r="R14" s="16">
        <v>0.4</v>
      </c>
      <c r="S14" s="16">
        <v>0.4</v>
      </c>
      <c r="T14" s="63">
        <v>0.4</v>
      </c>
      <c r="U14" s="63">
        <v>0.4</v>
      </c>
      <c r="V14" s="63">
        <v>0.4</v>
      </c>
      <c r="W14" s="63">
        <v>0.4</v>
      </c>
      <c r="X14" s="63">
        <v>0.4</v>
      </c>
      <c r="Y14" s="63">
        <v>0.4</v>
      </c>
    </row>
    <row r="15" spans="1:25" x14ac:dyDescent="0.2">
      <c r="A15" s="13" t="s">
        <v>416</v>
      </c>
      <c r="C15" s="16" t="s">
        <v>18</v>
      </c>
      <c r="D15" s="16" t="s">
        <v>18</v>
      </c>
      <c r="E15" s="16" t="s">
        <v>18</v>
      </c>
      <c r="F15" s="16" t="s">
        <v>18</v>
      </c>
      <c r="G15" s="16" t="s">
        <v>18</v>
      </c>
      <c r="H15" s="16" t="s">
        <v>18</v>
      </c>
      <c r="I15" s="16" t="s">
        <v>18</v>
      </c>
      <c r="J15" s="16" t="s">
        <v>18</v>
      </c>
      <c r="K15" s="16" t="s">
        <v>18</v>
      </c>
      <c r="L15" s="16" t="s">
        <v>18</v>
      </c>
      <c r="M15" s="16">
        <v>0.5</v>
      </c>
      <c r="N15" s="16">
        <v>0.5</v>
      </c>
      <c r="O15" s="16">
        <v>0.5</v>
      </c>
      <c r="P15" s="16">
        <v>0.45</v>
      </c>
      <c r="Q15" s="16">
        <v>0.45</v>
      </c>
      <c r="R15" s="16">
        <v>0.45</v>
      </c>
      <c r="S15" s="16">
        <v>0.45</v>
      </c>
      <c r="T15" s="63">
        <v>0.45</v>
      </c>
      <c r="U15" s="63">
        <v>0.45</v>
      </c>
      <c r="V15" s="63">
        <v>0.45</v>
      </c>
      <c r="W15" s="63">
        <v>0.45</v>
      </c>
      <c r="X15" s="63">
        <v>0.45</v>
      </c>
      <c r="Y15" s="63">
        <v>0.45</v>
      </c>
    </row>
    <row r="16" spans="1:25" ht="12" customHeight="1" x14ac:dyDescent="0.2">
      <c r="A16" s="13" t="s">
        <v>217</v>
      </c>
      <c r="B16" s="68" t="s">
        <v>420</v>
      </c>
      <c r="C16" s="10" t="s">
        <v>24</v>
      </c>
      <c r="D16" s="11" t="s">
        <v>166</v>
      </c>
      <c r="E16" s="11" t="s">
        <v>165</v>
      </c>
      <c r="F16" s="10" t="s">
        <v>139</v>
      </c>
      <c r="G16" s="10" t="s">
        <v>178</v>
      </c>
      <c r="H16" s="10" t="s">
        <v>200</v>
      </c>
      <c r="I16" s="10" t="s">
        <v>262</v>
      </c>
      <c r="J16" s="10" t="s">
        <v>297</v>
      </c>
      <c r="K16" s="43" t="s">
        <v>345</v>
      </c>
      <c r="L16" s="43" t="s">
        <v>477</v>
      </c>
      <c r="M16" s="43" t="s">
        <v>477</v>
      </c>
      <c r="N16" s="43" t="s">
        <v>477</v>
      </c>
      <c r="O16" s="43" t="s">
        <v>477</v>
      </c>
      <c r="P16" s="50" t="s">
        <v>492</v>
      </c>
      <c r="Q16" s="50" t="s">
        <v>491</v>
      </c>
      <c r="R16" s="56" t="s">
        <v>539</v>
      </c>
      <c r="S16" s="56" t="s">
        <v>539</v>
      </c>
      <c r="T16" s="56" t="s">
        <v>600</v>
      </c>
      <c r="U16" s="10" t="s">
        <v>600</v>
      </c>
      <c r="V16" s="10" t="s">
        <v>600</v>
      </c>
      <c r="W16" s="10" t="s">
        <v>600</v>
      </c>
      <c r="X16" s="10" t="s">
        <v>600</v>
      </c>
      <c r="Y16" s="10" t="s">
        <v>600</v>
      </c>
    </row>
    <row r="17" spans="1:25" x14ac:dyDescent="0.2">
      <c r="A17" s="13" t="s">
        <v>218</v>
      </c>
      <c r="B17" s="68"/>
      <c r="C17" s="10" t="s">
        <v>25</v>
      </c>
      <c r="D17" s="11" t="s">
        <v>167</v>
      </c>
      <c r="E17" s="11" t="s">
        <v>53</v>
      </c>
      <c r="F17" s="10" t="s">
        <v>140</v>
      </c>
      <c r="G17" s="10" t="s">
        <v>179</v>
      </c>
      <c r="H17" s="10" t="s">
        <v>201</v>
      </c>
      <c r="I17" s="10" t="s">
        <v>263</v>
      </c>
      <c r="J17" s="10" t="s">
        <v>292</v>
      </c>
      <c r="K17" s="10" t="s">
        <v>344</v>
      </c>
      <c r="L17" s="10" t="s">
        <v>357</v>
      </c>
      <c r="M17" s="10" t="s">
        <v>357</v>
      </c>
      <c r="N17" s="10" t="s">
        <v>417</v>
      </c>
      <c r="O17" s="10" t="s">
        <v>418</v>
      </c>
      <c r="P17" s="50" t="s">
        <v>488</v>
      </c>
      <c r="Q17" s="50" t="s">
        <v>489</v>
      </c>
      <c r="R17" s="10" t="s">
        <v>540</v>
      </c>
      <c r="S17" s="10" t="s">
        <v>730</v>
      </c>
      <c r="T17" s="10" t="s">
        <v>601</v>
      </c>
      <c r="U17" s="10" t="s">
        <v>602</v>
      </c>
      <c r="V17" s="10" t="s">
        <v>603</v>
      </c>
      <c r="W17" s="10" t="s">
        <v>603</v>
      </c>
      <c r="X17" s="10" t="s">
        <v>700</v>
      </c>
      <c r="Y17" s="10" t="s">
        <v>700</v>
      </c>
    </row>
    <row r="18" spans="1:25" x14ac:dyDescent="0.2">
      <c r="A18" s="13" t="s">
        <v>419</v>
      </c>
      <c r="B18" s="68"/>
      <c r="C18" s="16" t="s">
        <v>18</v>
      </c>
      <c r="D18" s="16" t="s">
        <v>18</v>
      </c>
      <c r="E18" s="16" t="s">
        <v>18</v>
      </c>
      <c r="F18" s="16" t="s">
        <v>18</v>
      </c>
      <c r="G18" s="16" t="s">
        <v>18</v>
      </c>
      <c r="H18" s="16" t="s">
        <v>18</v>
      </c>
      <c r="I18" s="16" t="s">
        <v>18</v>
      </c>
      <c r="J18" s="16" t="s">
        <v>18</v>
      </c>
      <c r="K18" s="16" t="s">
        <v>18</v>
      </c>
      <c r="L18" s="16" t="s">
        <v>18</v>
      </c>
      <c r="M18" s="16" t="s">
        <v>421</v>
      </c>
      <c r="N18" s="16" t="s">
        <v>421</v>
      </c>
      <c r="O18" s="16" t="s">
        <v>421</v>
      </c>
      <c r="P18" s="16" t="s">
        <v>421</v>
      </c>
      <c r="Q18" s="16" t="s">
        <v>421</v>
      </c>
      <c r="R18" s="16" t="s">
        <v>421</v>
      </c>
      <c r="S18" s="16" t="s">
        <v>421</v>
      </c>
      <c r="T18" s="10" t="s">
        <v>604</v>
      </c>
      <c r="U18" s="10" t="s">
        <v>604</v>
      </c>
      <c r="V18" s="10" t="s">
        <v>604</v>
      </c>
      <c r="W18" s="10" t="s">
        <v>604</v>
      </c>
      <c r="X18" s="10" t="s">
        <v>604</v>
      </c>
      <c r="Y18" s="10" t="s">
        <v>604</v>
      </c>
    </row>
    <row r="19" spans="1:25" x14ac:dyDescent="0.2">
      <c r="A19" s="13" t="s">
        <v>26</v>
      </c>
      <c r="C19" s="10" t="s">
        <v>27</v>
      </c>
      <c r="D19" s="17" t="s">
        <v>27</v>
      </c>
      <c r="E19" s="17" t="s">
        <v>27</v>
      </c>
      <c r="F19" s="17" t="s">
        <v>27</v>
      </c>
      <c r="G19" s="10" t="s">
        <v>27</v>
      </c>
      <c r="H19" s="10" t="s">
        <v>27</v>
      </c>
      <c r="I19" s="10" t="s">
        <v>27</v>
      </c>
      <c r="J19" s="10" t="s">
        <v>27</v>
      </c>
      <c r="K19" s="10" t="s">
        <v>27</v>
      </c>
      <c r="L19" s="10" t="s">
        <v>27</v>
      </c>
      <c r="M19" s="10" t="s">
        <v>468</v>
      </c>
      <c r="N19" s="10" t="s">
        <v>468</v>
      </c>
      <c r="O19" s="10" t="s">
        <v>468</v>
      </c>
      <c r="P19" s="10" t="s">
        <v>490</v>
      </c>
      <c r="Q19" s="10" t="s">
        <v>490</v>
      </c>
      <c r="R19" s="10" t="s">
        <v>574</v>
      </c>
      <c r="S19" s="10" t="s">
        <v>574</v>
      </c>
      <c r="T19" s="10" t="s">
        <v>574</v>
      </c>
      <c r="U19" s="10" t="s">
        <v>574</v>
      </c>
      <c r="V19" s="10" t="s">
        <v>574</v>
      </c>
      <c r="W19" s="10" t="s">
        <v>574</v>
      </c>
      <c r="X19" s="10" t="s">
        <v>574</v>
      </c>
      <c r="Y19" s="10" t="s">
        <v>574</v>
      </c>
    </row>
    <row r="20" spans="1:25" x14ac:dyDescent="0.2">
      <c r="A20" s="13" t="s">
        <v>28</v>
      </c>
      <c r="C20" s="10" t="s">
        <v>232</v>
      </c>
      <c r="D20" s="10" t="s">
        <v>232</v>
      </c>
      <c r="E20" s="10" t="s">
        <v>232</v>
      </c>
      <c r="F20" s="10" t="s">
        <v>232</v>
      </c>
      <c r="G20" s="10" t="s">
        <v>232</v>
      </c>
      <c r="H20" s="10" t="s">
        <v>232</v>
      </c>
      <c r="I20" s="10" t="s">
        <v>232</v>
      </c>
      <c r="J20" s="10" t="s">
        <v>232</v>
      </c>
      <c r="K20" s="10" t="s">
        <v>232</v>
      </c>
      <c r="L20" s="10" t="s">
        <v>232</v>
      </c>
      <c r="M20" s="10" t="s">
        <v>487</v>
      </c>
      <c r="N20" s="10" t="s">
        <v>487</v>
      </c>
      <c r="O20" s="10" t="s">
        <v>487</v>
      </c>
      <c r="P20" s="10" t="s">
        <v>486</v>
      </c>
      <c r="Q20" s="10" t="s">
        <v>486</v>
      </c>
      <c r="R20" s="10" t="s">
        <v>486</v>
      </c>
      <c r="S20" s="10" t="s">
        <v>563</v>
      </c>
      <c r="T20" s="10" t="s">
        <v>563</v>
      </c>
      <c r="U20" s="10" t="s">
        <v>563</v>
      </c>
      <c r="V20" s="10" t="s">
        <v>563</v>
      </c>
      <c r="W20" s="10" t="s">
        <v>563</v>
      </c>
      <c r="X20" s="10" t="s">
        <v>563</v>
      </c>
      <c r="Y20" s="10" t="s">
        <v>734</v>
      </c>
    </row>
    <row r="21" spans="1:25" x14ac:dyDescent="0.2">
      <c r="G21" s="10"/>
      <c r="H21" s="10"/>
      <c r="I21" s="10"/>
      <c r="K21" s="10"/>
      <c r="L21" s="10"/>
    </row>
    <row r="22" spans="1:25" s="21" customFormat="1" x14ac:dyDescent="0.2">
      <c r="A22" s="18" t="s">
        <v>29</v>
      </c>
      <c r="B22" s="6"/>
      <c r="C22" s="19"/>
      <c r="D22" s="20"/>
      <c r="E22" s="20"/>
      <c r="G22" s="19"/>
      <c r="H22" s="19"/>
      <c r="I22" s="19"/>
      <c r="K22" s="19"/>
      <c r="L22" s="19"/>
      <c r="T22" s="19"/>
      <c r="U22" s="19"/>
      <c r="V22" s="19"/>
      <c r="W22" s="19"/>
      <c r="X22" s="19"/>
    </row>
    <row r="23" spans="1:25" x14ac:dyDescent="0.2">
      <c r="A23" s="13" t="s">
        <v>30</v>
      </c>
      <c r="C23" s="10" t="s">
        <v>31</v>
      </c>
      <c r="D23" s="11" t="s">
        <v>32</v>
      </c>
      <c r="E23" s="11" t="s">
        <v>33</v>
      </c>
      <c r="F23" s="10" t="s">
        <v>141</v>
      </c>
      <c r="G23" s="10" t="s">
        <v>180</v>
      </c>
      <c r="H23" s="10" t="s">
        <v>202</v>
      </c>
      <c r="I23" s="10" t="s">
        <v>45</v>
      </c>
      <c r="J23" s="10" t="s">
        <v>41</v>
      </c>
      <c r="K23" s="10" t="s">
        <v>310</v>
      </c>
      <c r="L23" s="10" t="s">
        <v>360</v>
      </c>
      <c r="M23" s="10" t="s">
        <v>265</v>
      </c>
      <c r="N23" s="10" t="s">
        <v>425</v>
      </c>
      <c r="O23" s="10" t="s">
        <v>493</v>
      </c>
      <c r="P23" s="10" t="s">
        <v>494</v>
      </c>
      <c r="Q23" s="10" t="s">
        <v>495</v>
      </c>
      <c r="R23" s="10" t="s">
        <v>544</v>
      </c>
      <c r="S23" s="10" t="s">
        <v>544</v>
      </c>
      <c r="T23" s="10" t="s">
        <v>613</v>
      </c>
      <c r="U23" s="10" t="s">
        <v>614</v>
      </c>
      <c r="V23" s="10" t="s">
        <v>615</v>
      </c>
      <c r="W23" s="10" t="s">
        <v>616</v>
      </c>
      <c r="X23" s="10" t="s">
        <v>616</v>
      </c>
      <c r="Y23" s="10" t="s">
        <v>735</v>
      </c>
    </row>
    <row r="24" spans="1:25" x14ac:dyDescent="0.2">
      <c r="A24" s="13" t="s">
        <v>34</v>
      </c>
      <c r="C24" s="10" t="s">
        <v>35</v>
      </c>
      <c r="D24" s="11" t="s">
        <v>36</v>
      </c>
      <c r="E24" s="11" t="s">
        <v>37</v>
      </c>
      <c r="F24" s="10" t="s">
        <v>142</v>
      </c>
      <c r="G24" s="10" t="s">
        <v>181</v>
      </c>
      <c r="H24" s="10" t="s">
        <v>204</v>
      </c>
      <c r="I24" s="10" t="s">
        <v>264</v>
      </c>
      <c r="J24" s="10" t="s">
        <v>302</v>
      </c>
      <c r="K24" s="10" t="s">
        <v>311</v>
      </c>
      <c r="L24" s="10" t="s">
        <v>362</v>
      </c>
      <c r="M24" s="10" t="s">
        <v>362</v>
      </c>
      <c r="N24" s="10" t="s">
        <v>424</v>
      </c>
      <c r="O24" s="10" t="s">
        <v>424</v>
      </c>
      <c r="P24" s="10" t="s">
        <v>496</v>
      </c>
      <c r="Q24" s="10" t="s">
        <v>497</v>
      </c>
      <c r="R24" s="10" t="s">
        <v>543</v>
      </c>
      <c r="S24" s="10" t="s">
        <v>573</v>
      </c>
      <c r="T24" s="10" t="s">
        <v>617</v>
      </c>
      <c r="U24" s="10" t="s">
        <v>618</v>
      </c>
      <c r="V24" s="10" t="s">
        <v>619</v>
      </c>
      <c r="W24" s="10" t="s">
        <v>619</v>
      </c>
      <c r="X24" s="10" t="s">
        <v>701</v>
      </c>
      <c r="Y24" s="10" t="s">
        <v>701</v>
      </c>
    </row>
    <row r="25" spans="1:25" ht="11.25" customHeight="1" x14ac:dyDescent="0.2">
      <c r="A25" s="13" t="s">
        <v>474</v>
      </c>
      <c r="C25" s="16" t="s">
        <v>18</v>
      </c>
      <c r="D25" s="16" t="s">
        <v>18</v>
      </c>
      <c r="E25" s="16" t="s">
        <v>18</v>
      </c>
      <c r="F25" s="16" t="s">
        <v>18</v>
      </c>
      <c r="G25" s="16" t="s">
        <v>18</v>
      </c>
      <c r="H25" s="16" t="s">
        <v>18</v>
      </c>
      <c r="I25" s="16" t="s">
        <v>18</v>
      </c>
      <c r="J25" s="16" t="s">
        <v>18</v>
      </c>
      <c r="K25" s="16" t="s">
        <v>18</v>
      </c>
      <c r="L25" s="10" t="s">
        <v>311</v>
      </c>
      <c r="M25" s="10" t="s">
        <v>311</v>
      </c>
      <c r="N25" s="10" t="s">
        <v>311</v>
      </c>
      <c r="O25" s="10" t="s">
        <v>311</v>
      </c>
      <c r="P25" s="10" t="s">
        <v>311</v>
      </c>
      <c r="Q25" s="10" t="s">
        <v>311</v>
      </c>
      <c r="R25" s="10" t="s">
        <v>311</v>
      </c>
      <c r="S25" s="10" t="s">
        <v>728</v>
      </c>
      <c r="T25" s="10" t="s">
        <v>728</v>
      </c>
      <c r="U25" s="10" t="s">
        <v>728</v>
      </c>
      <c r="V25" s="10" t="s">
        <v>728</v>
      </c>
      <c r="W25" s="10" t="s">
        <v>728</v>
      </c>
      <c r="X25" s="10" t="s">
        <v>728</v>
      </c>
      <c r="Y25" s="10" t="s">
        <v>728</v>
      </c>
    </row>
    <row r="26" spans="1:25" x14ac:dyDescent="0.2">
      <c r="A26" s="13" t="s">
        <v>38</v>
      </c>
      <c r="B26" s="22" t="s">
        <v>39</v>
      </c>
      <c r="C26" s="10" t="s">
        <v>40</v>
      </c>
      <c r="D26" s="11" t="s">
        <v>41</v>
      </c>
      <c r="E26" s="11" t="s">
        <v>42</v>
      </c>
      <c r="F26" s="11" t="s">
        <v>42</v>
      </c>
      <c r="G26" s="10" t="s">
        <v>182</v>
      </c>
      <c r="H26" s="10" t="s">
        <v>203</v>
      </c>
      <c r="I26" s="10" t="s">
        <v>265</v>
      </c>
      <c r="J26" s="10" t="s">
        <v>303</v>
      </c>
      <c r="K26" s="10" t="s">
        <v>312</v>
      </c>
      <c r="L26" s="10" t="s">
        <v>361</v>
      </c>
      <c r="M26" s="10" t="s">
        <v>361</v>
      </c>
      <c r="N26" s="10" t="s">
        <v>422</v>
      </c>
      <c r="O26" s="10" t="s">
        <v>423</v>
      </c>
      <c r="P26" s="10" t="s">
        <v>498</v>
      </c>
      <c r="Q26" s="10" t="s">
        <v>499</v>
      </c>
      <c r="R26" s="10" t="s">
        <v>542</v>
      </c>
      <c r="S26" s="10" t="s">
        <v>542</v>
      </c>
      <c r="T26" s="10" t="s">
        <v>620</v>
      </c>
      <c r="U26" s="10" t="s">
        <v>621</v>
      </c>
      <c r="V26" s="10" t="s">
        <v>622</v>
      </c>
      <c r="W26" s="10" t="s">
        <v>623</v>
      </c>
      <c r="X26" s="10" t="s">
        <v>702</v>
      </c>
      <c r="Y26" s="10" t="s">
        <v>736</v>
      </c>
    </row>
    <row r="27" spans="1:25" ht="11.25" customHeight="1" x14ac:dyDescent="0.2">
      <c r="A27" s="13" t="s">
        <v>43</v>
      </c>
      <c r="B27" s="9" t="s">
        <v>44</v>
      </c>
      <c r="C27" s="10" t="s">
        <v>45</v>
      </c>
      <c r="D27" s="11" t="s">
        <v>41</v>
      </c>
      <c r="E27" s="11" t="s">
        <v>42</v>
      </c>
      <c r="F27" s="11" t="s">
        <v>42</v>
      </c>
      <c r="G27" s="10" t="s">
        <v>182</v>
      </c>
      <c r="H27" s="10" t="s">
        <v>203</v>
      </c>
      <c r="I27" s="10" t="s">
        <v>265</v>
      </c>
      <c r="J27" s="10" t="s">
        <v>303</v>
      </c>
      <c r="K27" s="10" t="s">
        <v>312</v>
      </c>
      <c r="L27" s="10" t="s">
        <v>361</v>
      </c>
      <c r="M27" s="10" t="s">
        <v>361</v>
      </c>
      <c r="N27" s="10" t="s">
        <v>426</v>
      </c>
      <c r="O27" s="10" t="s">
        <v>427</v>
      </c>
      <c r="P27" s="10" t="s">
        <v>500</v>
      </c>
      <c r="Q27" s="10" t="s">
        <v>499</v>
      </c>
      <c r="R27" s="10" t="s">
        <v>541</v>
      </c>
      <c r="S27" s="10" t="s">
        <v>541</v>
      </c>
      <c r="T27" s="10" t="s">
        <v>620</v>
      </c>
      <c r="U27" s="10" t="s">
        <v>621</v>
      </c>
      <c r="V27" s="10" t="s">
        <v>622</v>
      </c>
      <c r="W27" s="10" t="s">
        <v>624</v>
      </c>
      <c r="X27" s="10" t="s">
        <v>703</v>
      </c>
      <c r="Y27" s="10" t="s">
        <v>737</v>
      </c>
    </row>
    <row r="28" spans="1:25" x14ac:dyDescent="0.2">
      <c r="A28" s="13" t="s">
        <v>46</v>
      </c>
      <c r="B28" s="9" t="s">
        <v>158</v>
      </c>
      <c r="C28" s="23">
        <v>0.1</v>
      </c>
      <c r="D28" s="23">
        <v>0.1</v>
      </c>
      <c r="E28" s="23">
        <v>0.1</v>
      </c>
      <c r="F28" s="23">
        <v>0.11</v>
      </c>
      <c r="G28" s="23">
        <v>0.11</v>
      </c>
      <c r="H28" s="16">
        <v>0.11</v>
      </c>
      <c r="I28" s="16">
        <v>0.11</v>
      </c>
      <c r="J28" s="16">
        <v>0.11</v>
      </c>
      <c r="K28" s="16">
        <v>0.11</v>
      </c>
      <c r="L28" s="16">
        <v>0.11</v>
      </c>
      <c r="M28" s="16">
        <v>0.11</v>
      </c>
      <c r="N28" s="16">
        <v>0.12</v>
      </c>
      <c r="O28" s="16">
        <v>0.12</v>
      </c>
      <c r="P28" s="32">
        <v>0.12</v>
      </c>
      <c r="Q28" s="32">
        <v>0.12</v>
      </c>
      <c r="R28" s="32">
        <v>0.12</v>
      </c>
      <c r="S28" s="32">
        <v>0.12</v>
      </c>
      <c r="T28" s="63">
        <v>0.12</v>
      </c>
      <c r="U28" s="63">
        <v>0.12</v>
      </c>
      <c r="V28" s="63">
        <v>0.12</v>
      </c>
      <c r="W28" s="63">
        <v>0.12</v>
      </c>
      <c r="X28" s="63">
        <v>0.12</v>
      </c>
      <c r="Y28" s="29" t="s">
        <v>754</v>
      </c>
    </row>
    <row r="29" spans="1:25" x14ac:dyDescent="0.2">
      <c r="B29" s="9" t="s">
        <v>159</v>
      </c>
      <c r="C29" s="23">
        <v>0</v>
      </c>
      <c r="D29" s="23">
        <v>0</v>
      </c>
      <c r="E29" s="23">
        <v>0</v>
      </c>
      <c r="F29" s="23">
        <v>0.01</v>
      </c>
      <c r="G29" s="23">
        <v>0.01</v>
      </c>
      <c r="H29" s="16">
        <v>0.01</v>
      </c>
      <c r="I29" s="16">
        <v>0.01</v>
      </c>
      <c r="J29" s="16">
        <v>0.01</v>
      </c>
      <c r="K29" s="16">
        <v>0.01</v>
      </c>
      <c r="L29" s="16">
        <v>0.01</v>
      </c>
      <c r="M29" s="16">
        <v>0.01</v>
      </c>
      <c r="N29" s="16">
        <v>0.02</v>
      </c>
      <c r="O29" s="16">
        <v>0.02</v>
      </c>
      <c r="P29" s="32">
        <v>0.02</v>
      </c>
      <c r="Q29" s="32">
        <v>0.02</v>
      </c>
      <c r="R29" s="32">
        <v>0.02</v>
      </c>
      <c r="S29" s="32">
        <v>0.02</v>
      </c>
      <c r="T29" s="63">
        <v>0.02</v>
      </c>
      <c r="U29" s="63">
        <v>0.02</v>
      </c>
      <c r="V29" s="63">
        <v>0.02</v>
      </c>
      <c r="W29" s="63">
        <v>0.02</v>
      </c>
      <c r="X29" s="63">
        <v>0.02</v>
      </c>
      <c r="Y29" s="29" t="s">
        <v>755</v>
      </c>
    </row>
    <row r="30" spans="1:25" ht="11.25" customHeight="1" x14ac:dyDescent="0.2">
      <c r="B30" s="9" t="s">
        <v>163</v>
      </c>
      <c r="C30" s="23">
        <v>0.122</v>
      </c>
      <c r="D30" s="24">
        <v>0.11899999999999999</v>
      </c>
      <c r="E30" s="24">
        <v>0.11799999999999999</v>
      </c>
      <c r="F30" s="23">
        <v>0.128</v>
      </c>
      <c r="G30" s="23">
        <v>0.128</v>
      </c>
      <c r="H30" s="23">
        <v>0.128</v>
      </c>
      <c r="I30" s="23">
        <v>0.128</v>
      </c>
      <c r="J30" s="23">
        <v>0.128</v>
      </c>
      <c r="K30" s="23">
        <v>0.128</v>
      </c>
      <c r="L30" s="23">
        <v>0.128</v>
      </c>
      <c r="M30" s="23">
        <v>0.128</v>
      </c>
      <c r="N30" s="23">
        <v>0.13800000000000001</v>
      </c>
      <c r="O30" s="23">
        <v>0.13800000000000001</v>
      </c>
      <c r="P30" s="51">
        <v>0.13800000000000001</v>
      </c>
      <c r="Q30" s="51">
        <v>0.13800000000000001</v>
      </c>
      <c r="R30" s="51">
        <v>0.13800000000000001</v>
      </c>
      <c r="S30" s="51">
        <v>0.13800000000000001</v>
      </c>
      <c r="T30" s="65">
        <v>0.13800000000000001</v>
      </c>
      <c r="U30" s="65">
        <v>0.13800000000000001</v>
      </c>
      <c r="V30" s="65">
        <v>0.13800000000000001</v>
      </c>
      <c r="W30" s="65">
        <v>0.13800000000000001</v>
      </c>
      <c r="X30" s="65">
        <v>0.13800000000000001</v>
      </c>
      <c r="Y30" s="29" t="s">
        <v>756</v>
      </c>
    </row>
    <row r="31" spans="1:25" s="25" customFormat="1" ht="11.25" customHeight="1" x14ac:dyDescent="0.2">
      <c r="A31" s="13"/>
      <c r="B31" s="9" t="s">
        <v>164</v>
      </c>
      <c r="C31" s="24">
        <v>0.122</v>
      </c>
      <c r="D31" s="24">
        <v>0.11899999999999999</v>
      </c>
      <c r="E31" s="24">
        <v>0.11799999999999999</v>
      </c>
      <c r="F31" s="24">
        <v>0.128</v>
      </c>
      <c r="G31" s="24">
        <v>0.128</v>
      </c>
      <c r="H31" s="24">
        <v>0.128</v>
      </c>
      <c r="I31" s="24">
        <v>0.128</v>
      </c>
      <c r="J31" s="24">
        <v>0.128</v>
      </c>
      <c r="K31" s="24">
        <v>0.128</v>
      </c>
      <c r="L31" s="24">
        <v>0.128</v>
      </c>
      <c r="M31" s="24">
        <v>0.128</v>
      </c>
      <c r="N31" s="23">
        <v>0.13800000000000001</v>
      </c>
      <c r="O31" s="23">
        <v>0.13800000000000001</v>
      </c>
      <c r="P31" s="52">
        <v>0.13800000000000001</v>
      </c>
      <c r="Q31" s="52">
        <v>0.13800000000000001</v>
      </c>
      <c r="R31" s="52">
        <v>0.13800000000000001</v>
      </c>
      <c r="S31" s="52">
        <v>0.13800000000000001</v>
      </c>
      <c r="T31" s="66">
        <v>0.13800000000000001</v>
      </c>
      <c r="U31" s="66">
        <v>0.13800000000000001</v>
      </c>
      <c r="V31" s="66">
        <v>0.13800000000000001</v>
      </c>
      <c r="W31" s="66">
        <v>0.13800000000000001</v>
      </c>
      <c r="X31" s="66">
        <v>0.13800000000000001</v>
      </c>
      <c r="Y31" s="29" t="s">
        <v>756</v>
      </c>
    </row>
    <row r="32" spans="1:25" ht="11.25" customHeight="1" x14ac:dyDescent="0.2">
      <c r="A32" s="13" t="s">
        <v>157</v>
      </c>
      <c r="B32" s="9" t="s">
        <v>471</v>
      </c>
      <c r="C32" s="23">
        <v>8.4000000000000005E-2</v>
      </c>
      <c r="D32" s="23">
        <v>8.4000000000000005E-2</v>
      </c>
      <c r="E32" s="23">
        <v>8.4000000000000005E-2</v>
      </c>
      <c r="F32" s="23">
        <v>9.4E-2</v>
      </c>
      <c r="G32" s="23">
        <v>9.4E-2</v>
      </c>
      <c r="H32" s="23">
        <v>9.4E-2</v>
      </c>
      <c r="I32" s="23">
        <v>9.4E-2</v>
      </c>
      <c r="J32" s="23">
        <v>9.4E-2</v>
      </c>
      <c r="K32" s="23">
        <v>9.4E-2</v>
      </c>
      <c r="L32" s="48">
        <v>9.4E-2</v>
      </c>
      <c r="M32" s="48">
        <v>9.4E-2</v>
      </c>
      <c r="N32" s="48">
        <v>0.106</v>
      </c>
      <c r="O32" s="48">
        <v>0.106</v>
      </c>
      <c r="P32" s="48">
        <v>0.106</v>
      </c>
      <c r="Q32" s="51">
        <v>0.106</v>
      </c>
      <c r="R32" s="51">
        <v>0.106</v>
      </c>
      <c r="S32" s="10" t="s">
        <v>728</v>
      </c>
      <c r="T32" s="10" t="s">
        <v>728</v>
      </c>
      <c r="U32" s="10" t="s">
        <v>728</v>
      </c>
      <c r="V32" s="10" t="s">
        <v>728</v>
      </c>
      <c r="W32" s="10" t="s">
        <v>728</v>
      </c>
      <c r="X32" s="10" t="s">
        <v>728</v>
      </c>
      <c r="Y32" s="10" t="s">
        <v>728</v>
      </c>
    </row>
    <row r="33" spans="1:25" ht="11.25" customHeight="1" x14ac:dyDescent="0.2">
      <c r="A33" s="13" t="s">
        <v>233</v>
      </c>
      <c r="B33" s="9" t="s">
        <v>470</v>
      </c>
      <c r="C33" s="23">
        <v>0</v>
      </c>
      <c r="D33" s="23">
        <v>0</v>
      </c>
      <c r="E33" s="23">
        <v>0</v>
      </c>
      <c r="F33" s="23">
        <v>0.01</v>
      </c>
      <c r="G33" s="23">
        <v>0.01</v>
      </c>
      <c r="H33" s="16">
        <v>0.01</v>
      </c>
      <c r="I33" s="16">
        <v>0.01</v>
      </c>
      <c r="J33" s="16">
        <v>0.01</v>
      </c>
      <c r="K33" s="16">
        <v>0.01</v>
      </c>
      <c r="L33" s="45">
        <v>0.01</v>
      </c>
      <c r="M33" s="45">
        <v>0.01</v>
      </c>
      <c r="N33" s="45">
        <v>0.01</v>
      </c>
      <c r="O33" s="45">
        <v>0.01</v>
      </c>
      <c r="P33" s="32">
        <v>0.02</v>
      </c>
      <c r="Q33" s="32">
        <v>0.02</v>
      </c>
      <c r="R33" s="32">
        <v>0.02</v>
      </c>
      <c r="S33" s="10" t="s">
        <v>728</v>
      </c>
      <c r="T33" s="10" t="s">
        <v>728</v>
      </c>
      <c r="U33" s="10" t="s">
        <v>728</v>
      </c>
      <c r="V33" s="10" t="s">
        <v>728</v>
      </c>
      <c r="W33" s="10" t="s">
        <v>728</v>
      </c>
      <c r="X33" s="10" t="s">
        <v>728</v>
      </c>
      <c r="Y33" s="10" t="s">
        <v>728</v>
      </c>
    </row>
    <row r="34" spans="1:25" ht="11.25" customHeight="1" x14ac:dyDescent="0.2">
      <c r="B34" s="9" t="s">
        <v>472</v>
      </c>
      <c r="C34" s="23">
        <v>9.1999999999999998E-2</v>
      </c>
      <c r="D34" s="24">
        <v>8.8999999999999996E-2</v>
      </c>
      <c r="E34" s="24">
        <v>8.3000000000000004E-2</v>
      </c>
      <c r="F34" s="23">
        <v>9.2999999999999999E-2</v>
      </c>
      <c r="G34" s="23">
        <v>9.2999999999999999E-2</v>
      </c>
      <c r="H34" s="23">
        <v>9.2999999999999999E-2</v>
      </c>
      <c r="I34" s="23">
        <v>9.2999999999999999E-2</v>
      </c>
      <c r="J34" s="23">
        <v>9.0999999999999998E-2</v>
      </c>
      <c r="K34" s="23">
        <v>9.0999999999999998E-2</v>
      </c>
      <c r="L34" s="48">
        <v>9.0999999999999998E-2</v>
      </c>
      <c r="M34" s="48">
        <v>9.0999999999999998E-2</v>
      </c>
      <c r="N34" s="48">
        <f>0.138-0.037</f>
        <v>0.10100000000000001</v>
      </c>
      <c r="O34" s="48">
        <f>0.138-0.034</f>
        <v>0.10400000000000001</v>
      </c>
      <c r="P34" s="48">
        <f>0.138-0.034</f>
        <v>0.10400000000000001</v>
      </c>
      <c r="Q34" s="51">
        <v>0.104</v>
      </c>
      <c r="R34" s="51">
        <v>0.104</v>
      </c>
      <c r="S34" s="10" t="s">
        <v>728</v>
      </c>
      <c r="T34" s="10" t="s">
        <v>728</v>
      </c>
      <c r="U34" s="10" t="s">
        <v>728</v>
      </c>
      <c r="V34" s="10" t="s">
        <v>728</v>
      </c>
      <c r="W34" s="10" t="s">
        <v>728</v>
      </c>
      <c r="X34" s="10" t="s">
        <v>728</v>
      </c>
      <c r="Y34" s="10" t="s">
        <v>728</v>
      </c>
    </row>
    <row r="35" spans="1:25" ht="11.25" customHeight="1" x14ac:dyDescent="0.2">
      <c r="B35" s="9" t="s">
        <v>473</v>
      </c>
      <c r="C35" s="23">
        <v>0.122</v>
      </c>
      <c r="D35" s="24">
        <v>0.11899999999999999</v>
      </c>
      <c r="E35" s="23">
        <v>0.11799999999999999</v>
      </c>
      <c r="F35" s="23">
        <v>0.128</v>
      </c>
      <c r="G35" s="23">
        <v>0.128</v>
      </c>
      <c r="H35" s="23">
        <v>0.128</v>
      </c>
      <c r="I35" s="23">
        <v>0.128</v>
      </c>
      <c r="J35" s="23">
        <v>0.128</v>
      </c>
      <c r="K35" s="23">
        <v>0.128</v>
      </c>
      <c r="L35" s="48">
        <v>0.128</v>
      </c>
      <c r="M35" s="48">
        <v>0.128</v>
      </c>
      <c r="N35" s="48">
        <v>0.13800000000000001</v>
      </c>
      <c r="O35" s="48">
        <v>0.13800000000000001</v>
      </c>
      <c r="P35" s="48">
        <v>0.13800000000000001</v>
      </c>
      <c r="Q35" s="48">
        <v>0.13800000000000001</v>
      </c>
      <c r="R35" s="48">
        <v>0.13800000000000001</v>
      </c>
      <c r="S35" s="10" t="s">
        <v>728</v>
      </c>
      <c r="T35" s="10" t="s">
        <v>728</v>
      </c>
      <c r="U35" s="10" t="s">
        <v>728</v>
      </c>
      <c r="V35" s="10" t="s">
        <v>728</v>
      </c>
      <c r="W35" s="10" t="s">
        <v>728</v>
      </c>
      <c r="X35" s="10" t="s">
        <v>728</v>
      </c>
      <c r="Y35" s="10" t="s">
        <v>728</v>
      </c>
    </row>
    <row r="36" spans="1:25" ht="11.25" customHeight="1" x14ac:dyDescent="0.2">
      <c r="A36" s="13" t="s">
        <v>475</v>
      </c>
      <c r="C36" s="23">
        <v>1.6E-2</v>
      </c>
      <c r="D36" s="23">
        <v>1.6E-2</v>
      </c>
      <c r="E36" s="23">
        <v>1.6E-2</v>
      </c>
      <c r="F36" s="23">
        <v>1.6E-2</v>
      </c>
      <c r="G36" s="23">
        <v>1.6E-2</v>
      </c>
      <c r="H36" s="23">
        <v>1.6E-2</v>
      </c>
      <c r="I36" s="23">
        <v>1.6E-2</v>
      </c>
      <c r="J36" s="23">
        <v>1.6E-2</v>
      </c>
      <c r="K36" s="23">
        <v>1.6E-2</v>
      </c>
      <c r="L36" s="23">
        <v>1.6E-2</v>
      </c>
      <c r="M36" s="23">
        <v>1.6E-2</v>
      </c>
      <c r="N36" s="23">
        <v>1.6E-2</v>
      </c>
      <c r="O36" s="23">
        <v>1.4E-2</v>
      </c>
      <c r="P36" s="23">
        <v>1.4E-2</v>
      </c>
      <c r="Q36" s="23">
        <v>1.4E-2</v>
      </c>
      <c r="R36" s="23">
        <v>1.4E-2</v>
      </c>
      <c r="S36" s="10" t="s">
        <v>728</v>
      </c>
      <c r="T36" s="10" t="s">
        <v>728</v>
      </c>
      <c r="U36" s="10" t="s">
        <v>728</v>
      </c>
      <c r="V36" s="10" t="s">
        <v>728</v>
      </c>
      <c r="W36" s="10" t="s">
        <v>728</v>
      </c>
      <c r="X36" s="10" t="s">
        <v>728</v>
      </c>
      <c r="Y36" s="10" t="s">
        <v>728</v>
      </c>
    </row>
    <row r="37" spans="1:25" ht="11.25" customHeight="1" x14ac:dyDescent="0.2">
      <c r="A37" s="13" t="s">
        <v>476</v>
      </c>
      <c r="C37" s="48">
        <v>0.03</v>
      </c>
      <c r="D37" s="48">
        <v>0.03</v>
      </c>
      <c r="E37" s="48">
        <v>3.4999999999999989E-2</v>
      </c>
      <c r="F37" s="48">
        <v>3.5000000000000003E-2</v>
      </c>
      <c r="G37" s="48">
        <v>3.5000000000000003E-2</v>
      </c>
      <c r="H37" s="48">
        <v>3.5000000000000003E-2</v>
      </c>
      <c r="I37" s="48">
        <v>3.5000000000000003E-2</v>
      </c>
      <c r="J37" s="48">
        <v>3.7000000000000005E-2</v>
      </c>
      <c r="K37" s="48">
        <v>3.7000000000000005E-2</v>
      </c>
      <c r="L37" s="48">
        <v>3.7000000000000005E-2</v>
      </c>
      <c r="M37" s="48">
        <v>3.7000000000000005E-2</v>
      </c>
      <c r="N37" s="48">
        <v>3.7000000000000005E-2</v>
      </c>
      <c r="O37" s="48">
        <v>3.4000000000000002E-2</v>
      </c>
      <c r="P37" s="48">
        <v>3.4000000000000002E-2</v>
      </c>
      <c r="Q37" s="48">
        <v>3.4000000000000002E-2</v>
      </c>
      <c r="R37" s="48">
        <v>3.4000000000000002E-2</v>
      </c>
      <c r="S37" s="10" t="s">
        <v>728</v>
      </c>
      <c r="T37" s="10" t="s">
        <v>728</v>
      </c>
      <c r="U37" s="10" t="s">
        <v>728</v>
      </c>
      <c r="V37" s="10" t="s">
        <v>728</v>
      </c>
      <c r="W37" s="10" t="s">
        <v>728</v>
      </c>
      <c r="X37" s="10" t="s">
        <v>728</v>
      </c>
      <c r="Y37" s="10" t="s">
        <v>728</v>
      </c>
    </row>
    <row r="38" spans="1:25" x14ac:dyDescent="0.2">
      <c r="A38" s="5" t="s">
        <v>49</v>
      </c>
      <c r="B38" s="6"/>
      <c r="C38" s="10" t="s">
        <v>7</v>
      </c>
      <c r="D38" s="11" t="s">
        <v>50</v>
      </c>
      <c r="E38" s="11" t="s">
        <v>51</v>
      </c>
      <c r="F38" s="11" t="s">
        <v>51</v>
      </c>
      <c r="G38" s="10" t="s">
        <v>175</v>
      </c>
      <c r="H38" s="10" t="s">
        <v>195</v>
      </c>
      <c r="I38" s="10" t="s">
        <v>257</v>
      </c>
      <c r="J38" s="10" t="s">
        <v>304</v>
      </c>
      <c r="K38" s="10" t="s">
        <v>307</v>
      </c>
      <c r="L38" s="10" t="s">
        <v>363</v>
      </c>
      <c r="M38" s="10" t="s">
        <v>363</v>
      </c>
      <c r="N38" s="39">
        <v>7225</v>
      </c>
      <c r="O38" s="39">
        <v>7605</v>
      </c>
      <c r="P38" s="49">
        <v>7755</v>
      </c>
      <c r="Q38" s="49">
        <v>7956</v>
      </c>
      <c r="R38" s="49">
        <v>8060</v>
      </c>
      <c r="S38" s="49">
        <v>8060</v>
      </c>
      <c r="T38" s="10" t="s">
        <v>625</v>
      </c>
      <c r="U38" s="10" t="s">
        <v>626</v>
      </c>
      <c r="V38" s="10" t="s">
        <v>627</v>
      </c>
      <c r="W38" s="10" t="s">
        <v>628</v>
      </c>
      <c r="X38" s="39">
        <v>9568</v>
      </c>
      <c r="Y38" s="39">
        <v>11908</v>
      </c>
    </row>
    <row r="39" spans="1:25" x14ac:dyDescent="0.2">
      <c r="A39" s="5" t="s">
        <v>219</v>
      </c>
      <c r="B39" s="6"/>
      <c r="C39" s="10" t="s">
        <v>52</v>
      </c>
      <c r="D39" s="11" t="s">
        <v>53</v>
      </c>
      <c r="E39" s="11" t="s">
        <v>54</v>
      </c>
      <c r="F39" s="10" t="s">
        <v>143</v>
      </c>
      <c r="G39" s="10" t="s">
        <v>184</v>
      </c>
      <c r="H39" s="10" t="s">
        <v>206</v>
      </c>
      <c r="I39" s="10" t="s">
        <v>266</v>
      </c>
      <c r="J39" s="10" t="s">
        <v>305</v>
      </c>
      <c r="K39" s="10" t="s">
        <v>308</v>
      </c>
      <c r="L39" s="10" t="s">
        <v>364</v>
      </c>
      <c r="M39" s="10" t="s">
        <v>364</v>
      </c>
      <c r="N39" s="35">
        <v>42475</v>
      </c>
      <c r="O39" s="35">
        <v>42475</v>
      </c>
      <c r="P39" s="49">
        <v>41450</v>
      </c>
      <c r="Q39" s="49">
        <v>41865</v>
      </c>
      <c r="R39" s="49">
        <v>42385</v>
      </c>
      <c r="S39" s="33">
        <v>43000</v>
      </c>
      <c r="T39" s="10" t="s">
        <v>629</v>
      </c>
      <c r="U39" s="10" t="s">
        <v>630</v>
      </c>
      <c r="V39" s="10" t="s">
        <v>631</v>
      </c>
      <c r="W39" s="10" t="s">
        <v>631</v>
      </c>
      <c r="X39" s="39">
        <v>50270</v>
      </c>
      <c r="Y39" s="39">
        <v>50270</v>
      </c>
    </row>
    <row r="40" spans="1:25" x14ac:dyDescent="0.2">
      <c r="A40" s="13" t="s">
        <v>47</v>
      </c>
      <c r="C40" s="10" t="s">
        <v>48</v>
      </c>
      <c r="D40" s="10" t="s">
        <v>48</v>
      </c>
      <c r="E40" s="10" t="s">
        <v>48</v>
      </c>
      <c r="F40" s="10" t="s">
        <v>48</v>
      </c>
      <c r="G40" s="10" t="s">
        <v>183</v>
      </c>
      <c r="H40" s="10" t="s">
        <v>205</v>
      </c>
      <c r="I40" s="10" t="s">
        <v>205</v>
      </c>
      <c r="J40" s="10" t="s">
        <v>306</v>
      </c>
      <c r="K40" s="10" t="s">
        <v>309</v>
      </c>
      <c r="L40" s="10" t="s">
        <v>365</v>
      </c>
      <c r="M40" s="10" t="s">
        <v>365</v>
      </c>
      <c r="N40" s="35" t="s">
        <v>428</v>
      </c>
      <c r="O40" s="35" t="s">
        <v>429</v>
      </c>
      <c r="P40" s="10" t="s">
        <v>501</v>
      </c>
      <c r="Q40" s="10" t="s">
        <v>502</v>
      </c>
      <c r="R40" s="10" t="s">
        <v>545</v>
      </c>
      <c r="S40" s="10" t="s">
        <v>545</v>
      </c>
      <c r="T40" s="10" t="s">
        <v>632</v>
      </c>
      <c r="U40" s="10" t="s">
        <v>633</v>
      </c>
      <c r="V40" s="10" t="s">
        <v>634</v>
      </c>
      <c r="W40" s="10" t="s">
        <v>635</v>
      </c>
      <c r="X40" s="10" t="s">
        <v>635</v>
      </c>
      <c r="Y40" s="10" t="s">
        <v>738</v>
      </c>
    </row>
    <row r="41" spans="1:25" x14ac:dyDescent="0.2">
      <c r="A41" s="13" t="s">
        <v>162</v>
      </c>
      <c r="B41" s="9" t="s">
        <v>161</v>
      </c>
      <c r="C41" s="16">
        <v>7.0000000000000007E-2</v>
      </c>
      <c r="D41" s="16">
        <v>7.0000000000000007E-2</v>
      </c>
      <c r="E41" s="16">
        <v>7.0000000000000007E-2</v>
      </c>
      <c r="F41" s="16">
        <v>0.08</v>
      </c>
      <c r="G41" s="16">
        <v>0.08</v>
      </c>
      <c r="H41" s="16">
        <v>0.08</v>
      </c>
      <c r="I41" s="16">
        <v>0.08</v>
      </c>
      <c r="J41" s="16">
        <v>0.08</v>
      </c>
      <c r="K41" s="16">
        <v>0.08</v>
      </c>
      <c r="L41" s="16">
        <v>0.08</v>
      </c>
      <c r="M41" s="16">
        <v>0.08</v>
      </c>
      <c r="N41" s="16">
        <v>0.09</v>
      </c>
      <c r="O41" s="16">
        <v>0.09</v>
      </c>
      <c r="P41" s="16">
        <v>0.09</v>
      </c>
      <c r="Q41" s="16">
        <v>0.09</v>
      </c>
      <c r="R41" s="16">
        <v>0.09</v>
      </c>
      <c r="S41" s="16">
        <v>0.09</v>
      </c>
      <c r="T41" s="63">
        <v>0.09</v>
      </c>
      <c r="U41" s="63">
        <v>0.09</v>
      </c>
      <c r="V41" s="63">
        <v>0.09</v>
      </c>
      <c r="W41" s="63">
        <v>0.09</v>
      </c>
      <c r="X41" s="63">
        <v>0.09</v>
      </c>
      <c r="Y41" s="67">
        <v>9.7299999999999998E-2</v>
      </c>
    </row>
    <row r="42" spans="1:25" x14ac:dyDescent="0.2">
      <c r="B42" s="9" t="s">
        <v>160</v>
      </c>
      <c r="C42" s="16">
        <v>0</v>
      </c>
      <c r="D42" s="16">
        <v>0</v>
      </c>
      <c r="E42" s="16">
        <v>0</v>
      </c>
      <c r="F42" s="16">
        <v>0.01</v>
      </c>
      <c r="G42" s="16">
        <v>0.01</v>
      </c>
      <c r="H42" s="16">
        <v>0.01</v>
      </c>
      <c r="I42" s="16">
        <v>0.01</v>
      </c>
      <c r="J42" s="16">
        <v>0.01</v>
      </c>
      <c r="K42" s="16">
        <v>0.01</v>
      </c>
      <c r="L42" s="16">
        <v>0.01</v>
      </c>
      <c r="M42" s="16">
        <v>0.01</v>
      </c>
      <c r="N42" s="16">
        <v>0.02</v>
      </c>
      <c r="O42" s="16">
        <v>0.02</v>
      </c>
      <c r="P42" s="16">
        <v>0.02</v>
      </c>
      <c r="Q42" s="16">
        <v>0.02</v>
      </c>
      <c r="R42" s="16">
        <v>0.02</v>
      </c>
      <c r="S42" s="16">
        <v>0.02</v>
      </c>
      <c r="T42" s="63">
        <v>0.02</v>
      </c>
      <c r="U42" s="63">
        <v>0.02</v>
      </c>
      <c r="V42" s="63">
        <v>0.02</v>
      </c>
      <c r="W42" s="63">
        <v>0.02</v>
      </c>
      <c r="X42" s="63">
        <v>0.02</v>
      </c>
      <c r="Y42" s="67">
        <v>2.7300000000000001E-2</v>
      </c>
    </row>
    <row r="43" spans="1:25" x14ac:dyDescent="0.2">
      <c r="A43" s="5"/>
      <c r="B43" s="6"/>
      <c r="F43" s="10"/>
      <c r="G43" s="10"/>
      <c r="H43" s="10"/>
      <c r="I43" s="10"/>
      <c r="K43" s="10"/>
      <c r="L43" s="10"/>
    </row>
    <row r="44" spans="1:25" s="21" customFormat="1" x14ac:dyDescent="0.2">
      <c r="A44" s="18" t="s">
        <v>55</v>
      </c>
      <c r="B44" s="6"/>
      <c r="C44" s="19"/>
      <c r="D44" s="20"/>
      <c r="E44" s="20"/>
      <c r="G44" s="19"/>
      <c r="H44" s="19"/>
      <c r="I44" s="19"/>
      <c r="K44" s="19"/>
      <c r="L44" s="19"/>
      <c r="T44" s="19"/>
      <c r="U44" s="19"/>
      <c r="V44" s="19"/>
      <c r="W44" s="19"/>
      <c r="X44" s="19"/>
    </row>
    <row r="45" spans="1:25" x14ac:dyDescent="0.2">
      <c r="A45" s="5" t="s">
        <v>56</v>
      </c>
      <c r="B45" s="6" t="s">
        <v>227</v>
      </c>
      <c r="C45" s="16">
        <v>0.1</v>
      </c>
      <c r="D45" s="16">
        <v>0.1</v>
      </c>
      <c r="E45" s="16">
        <v>0</v>
      </c>
      <c r="F45" s="32">
        <v>0</v>
      </c>
      <c r="G45" s="16" t="s">
        <v>234</v>
      </c>
      <c r="H45" s="16" t="s">
        <v>234</v>
      </c>
      <c r="I45" s="16" t="s">
        <v>18</v>
      </c>
      <c r="J45" s="16" t="s">
        <v>18</v>
      </c>
      <c r="K45" s="16" t="s">
        <v>18</v>
      </c>
      <c r="L45" s="16" t="s">
        <v>18</v>
      </c>
      <c r="M45" s="16" t="s">
        <v>18</v>
      </c>
      <c r="N45" s="16" t="s">
        <v>18</v>
      </c>
      <c r="O45" s="16" t="s">
        <v>18</v>
      </c>
      <c r="P45" s="16" t="s">
        <v>18</v>
      </c>
      <c r="Q45" s="16" t="s">
        <v>18</v>
      </c>
      <c r="R45" s="10" t="s">
        <v>18</v>
      </c>
      <c r="S45" s="10" t="s">
        <v>18</v>
      </c>
      <c r="T45" s="10" t="s">
        <v>18</v>
      </c>
      <c r="U45" s="10" t="s">
        <v>18</v>
      </c>
      <c r="V45" s="10" t="s">
        <v>18</v>
      </c>
      <c r="W45" s="10" t="s">
        <v>18</v>
      </c>
      <c r="X45" s="10" t="s">
        <v>18</v>
      </c>
      <c r="Y45" s="10" t="s">
        <v>18</v>
      </c>
    </row>
    <row r="46" spans="1:25" x14ac:dyDescent="0.2">
      <c r="A46" s="5"/>
      <c r="B46" s="6" t="s">
        <v>57</v>
      </c>
      <c r="C46" s="16">
        <v>0.2</v>
      </c>
      <c r="D46" s="16">
        <v>0.2</v>
      </c>
      <c r="E46" s="16">
        <v>0.19</v>
      </c>
      <c r="F46" s="16">
        <v>0.19</v>
      </c>
      <c r="G46" s="16">
        <v>0.19</v>
      </c>
      <c r="H46" s="16">
        <v>0.19</v>
      </c>
      <c r="I46" s="16">
        <v>0.19</v>
      </c>
      <c r="J46" s="32">
        <v>0.2</v>
      </c>
      <c r="K46" s="16">
        <v>0.21</v>
      </c>
      <c r="L46" s="16">
        <v>0.21</v>
      </c>
      <c r="M46" s="16">
        <v>0.21</v>
      </c>
      <c r="N46" s="16">
        <v>0.2</v>
      </c>
      <c r="O46" s="16">
        <v>0.2</v>
      </c>
      <c r="P46" s="16">
        <v>0.2</v>
      </c>
      <c r="Q46" s="16">
        <v>0.2</v>
      </c>
      <c r="R46" s="32">
        <v>0.2</v>
      </c>
      <c r="S46" s="32">
        <v>0.2</v>
      </c>
      <c r="T46" s="63">
        <v>0.19</v>
      </c>
      <c r="U46" s="63">
        <v>0.19</v>
      </c>
      <c r="V46" s="63">
        <v>0.19</v>
      </c>
      <c r="W46" s="63">
        <v>0.19</v>
      </c>
      <c r="X46" s="63">
        <v>0.19</v>
      </c>
      <c r="Y46" s="63">
        <v>0.19</v>
      </c>
    </row>
    <row r="47" spans="1:25" x14ac:dyDescent="0.2">
      <c r="A47" s="5"/>
      <c r="B47" s="6" t="s">
        <v>58</v>
      </c>
      <c r="C47" s="16">
        <v>0.3</v>
      </c>
      <c r="D47" s="16">
        <v>0.3</v>
      </c>
      <c r="E47" s="16">
        <v>0.3</v>
      </c>
      <c r="F47" s="16">
        <v>0.3</v>
      </c>
      <c r="G47" s="16">
        <v>0.3</v>
      </c>
      <c r="H47" s="16">
        <v>0.3</v>
      </c>
      <c r="I47" s="16">
        <v>0.3</v>
      </c>
      <c r="J47" s="32">
        <v>0.3</v>
      </c>
      <c r="K47" s="16">
        <v>0.28000000000000003</v>
      </c>
      <c r="L47" s="16">
        <v>0.28000000000000003</v>
      </c>
      <c r="M47" s="16">
        <v>0.28000000000000003</v>
      </c>
      <c r="N47" s="16">
        <v>0.26</v>
      </c>
      <c r="O47" s="16">
        <v>0.24</v>
      </c>
      <c r="P47" s="32">
        <v>0.23</v>
      </c>
      <c r="Q47" s="32">
        <v>0.21</v>
      </c>
      <c r="R47" s="32">
        <v>0.2</v>
      </c>
      <c r="S47" s="32">
        <v>0.2</v>
      </c>
      <c r="T47" s="63">
        <v>0.19</v>
      </c>
      <c r="U47" s="63">
        <v>0.19</v>
      </c>
      <c r="V47" s="63">
        <v>0.19</v>
      </c>
      <c r="W47" s="63">
        <v>0.19</v>
      </c>
      <c r="X47" s="63">
        <v>0.19</v>
      </c>
      <c r="Y47" s="63">
        <v>0.19</v>
      </c>
    </row>
    <row r="48" spans="1:25" x14ac:dyDescent="0.2">
      <c r="A48" s="5"/>
      <c r="B48" s="6"/>
      <c r="G48" s="10"/>
      <c r="H48" s="10"/>
      <c r="I48" s="10"/>
      <c r="K48" s="10"/>
      <c r="L48" s="10"/>
    </row>
    <row r="49" spans="1:25" s="21" customFormat="1" x14ac:dyDescent="0.2">
      <c r="A49" s="18" t="s">
        <v>59</v>
      </c>
      <c r="B49" s="6"/>
      <c r="C49" s="19"/>
      <c r="D49" s="20"/>
      <c r="E49" s="20"/>
      <c r="G49" s="19"/>
      <c r="H49" s="19"/>
      <c r="I49" s="19"/>
      <c r="K49" s="19"/>
      <c r="L49" s="19"/>
      <c r="T49" s="19"/>
      <c r="U49" s="19"/>
      <c r="V49" s="19"/>
      <c r="W49" s="19"/>
      <c r="X49" s="19"/>
    </row>
    <row r="50" spans="1:25" x14ac:dyDescent="0.2">
      <c r="A50" s="5" t="s">
        <v>60</v>
      </c>
      <c r="B50" s="6" t="s">
        <v>61</v>
      </c>
      <c r="C50" s="10" t="s">
        <v>62</v>
      </c>
      <c r="D50" s="11" t="s">
        <v>63</v>
      </c>
      <c r="E50" s="11" t="s">
        <v>64</v>
      </c>
      <c r="F50" s="10" t="s">
        <v>144</v>
      </c>
      <c r="G50" s="10" t="s">
        <v>185</v>
      </c>
      <c r="H50" s="10" t="s">
        <v>207</v>
      </c>
      <c r="I50" s="10" t="s">
        <v>267</v>
      </c>
      <c r="J50" s="10" t="s">
        <v>313</v>
      </c>
      <c r="K50" s="10" t="s">
        <v>327</v>
      </c>
      <c r="L50" s="10" t="s">
        <v>366</v>
      </c>
      <c r="M50" s="10" t="s">
        <v>366</v>
      </c>
      <c r="N50" s="10" t="s">
        <v>430</v>
      </c>
      <c r="O50" s="10" t="s">
        <v>430</v>
      </c>
      <c r="P50" s="10" t="s">
        <v>504</v>
      </c>
      <c r="Q50" s="10" t="s">
        <v>505</v>
      </c>
      <c r="R50" s="10" t="s">
        <v>546</v>
      </c>
      <c r="S50" s="10" t="s">
        <v>546</v>
      </c>
      <c r="T50" s="10" t="s">
        <v>605</v>
      </c>
      <c r="U50" s="10" t="s">
        <v>606</v>
      </c>
      <c r="V50" s="10" t="s">
        <v>607</v>
      </c>
      <c r="W50" s="10" t="s">
        <v>608</v>
      </c>
      <c r="X50" s="10" t="s">
        <v>608</v>
      </c>
      <c r="Y50" s="10" t="s">
        <v>608</v>
      </c>
    </row>
    <row r="51" spans="1:25" x14ac:dyDescent="0.2">
      <c r="A51" s="5"/>
      <c r="B51" s="6" t="s">
        <v>65</v>
      </c>
      <c r="C51" s="10" t="s">
        <v>66</v>
      </c>
      <c r="D51" s="11" t="s">
        <v>67</v>
      </c>
      <c r="E51" s="11" t="s">
        <v>68</v>
      </c>
      <c r="F51" s="10" t="s">
        <v>145</v>
      </c>
      <c r="G51" s="10" t="s">
        <v>186</v>
      </c>
      <c r="H51" s="10" t="s">
        <v>208</v>
      </c>
      <c r="I51" s="10" t="s">
        <v>268</v>
      </c>
      <c r="J51" s="10" t="s">
        <v>314</v>
      </c>
      <c r="K51" s="10" t="s">
        <v>328</v>
      </c>
      <c r="L51" s="10" t="s">
        <v>367</v>
      </c>
      <c r="M51" s="10" t="s">
        <v>367</v>
      </c>
      <c r="N51" s="10" t="s">
        <v>431</v>
      </c>
      <c r="O51" s="10" t="s">
        <v>431</v>
      </c>
      <c r="P51" s="10" t="s">
        <v>506</v>
      </c>
      <c r="Q51" s="10" t="s">
        <v>507</v>
      </c>
      <c r="R51" s="10" t="s">
        <v>547</v>
      </c>
      <c r="S51" s="10" t="s">
        <v>547</v>
      </c>
      <c r="T51" s="10" t="s">
        <v>609</v>
      </c>
      <c r="U51" s="10" t="s">
        <v>610</v>
      </c>
      <c r="V51" s="10" t="s">
        <v>611</v>
      </c>
      <c r="W51" s="10" t="s">
        <v>612</v>
      </c>
      <c r="X51" s="10" t="s">
        <v>612</v>
      </c>
      <c r="Y51" s="10" t="s">
        <v>612</v>
      </c>
    </row>
    <row r="52" spans="1:25" ht="22.5" x14ac:dyDescent="0.2">
      <c r="A52" s="26" t="s">
        <v>69</v>
      </c>
      <c r="B52" s="6"/>
      <c r="F52" s="10"/>
      <c r="G52" s="10"/>
      <c r="H52" s="10"/>
      <c r="I52" s="10"/>
      <c r="K52" s="10"/>
      <c r="L52" s="10"/>
      <c r="M52" s="10"/>
      <c r="N52" s="10"/>
      <c r="O52" s="10"/>
      <c r="Y52" s="10"/>
    </row>
    <row r="53" spans="1:25" x14ac:dyDescent="0.2">
      <c r="A53" s="5" t="s">
        <v>70</v>
      </c>
      <c r="B53" s="6" t="s">
        <v>220</v>
      </c>
      <c r="C53" s="10" t="s">
        <v>71</v>
      </c>
      <c r="D53" s="10" t="s">
        <v>71</v>
      </c>
      <c r="E53" s="10" t="s">
        <v>71</v>
      </c>
      <c r="F53" s="10" t="s">
        <v>71</v>
      </c>
      <c r="G53" s="10" t="s">
        <v>71</v>
      </c>
      <c r="H53" s="10" t="s">
        <v>71</v>
      </c>
      <c r="I53" s="10" t="s">
        <v>71</v>
      </c>
      <c r="J53" s="10" t="s">
        <v>71</v>
      </c>
      <c r="K53" s="16">
        <v>0.18</v>
      </c>
      <c r="L53" s="16">
        <v>0.18</v>
      </c>
      <c r="M53" s="29" t="s">
        <v>469</v>
      </c>
      <c r="N53" s="16">
        <v>0.28000000000000003</v>
      </c>
      <c r="O53" s="16">
        <v>0.28000000000000003</v>
      </c>
      <c r="P53" s="16">
        <v>0.28000000000000003</v>
      </c>
      <c r="Q53" s="16">
        <v>0.28000000000000003</v>
      </c>
      <c r="R53" s="16">
        <v>0.28000000000000003</v>
      </c>
      <c r="S53" s="10" t="s">
        <v>561</v>
      </c>
      <c r="T53" s="10" t="s">
        <v>561</v>
      </c>
      <c r="U53" s="10" t="s">
        <v>561</v>
      </c>
      <c r="V53" s="10" t="s">
        <v>561</v>
      </c>
      <c r="W53" s="10" t="s">
        <v>561</v>
      </c>
      <c r="X53" s="10" t="s">
        <v>561</v>
      </c>
      <c r="Y53" s="10" t="s">
        <v>561</v>
      </c>
    </row>
    <row r="54" spans="1:25" x14ac:dyDescent="0.2">
      <c r="A54" s="5"/>
      <c r="B54" s="6" t="s">
        <v>72</v>
      </c>
      <c r="C54" s="10" t="s">
        <v>73</v>
      </c>
      <c r="D54" s="10" t="s">
        <v>73</v>
      </c>
      <c r="E54" s="10" t="s">
        <v>73</v>
      </c>
      <c r="F54" s="10" t="s">
        <v>73</v>
      </c>
      <c r="G54" s="10" t="s">
        <v>73</v>
      </c>
      <c r="H54" s="10" t="s">
        <v>73</v>
      </c>
      <c r="I54" s="10" t="s">
        <v>73</v>
      </c>
      <c r="J54" s="10" t="s">
        <v>73</v>
      </c>
      <c r="K54" s="16">
        <v>0.18</v>
      </c>
      <c r="L54" s="16">
        <v>0.18</v>
      </c>
      <c r="M54" s="45">
        <v>0.18</v>
      </c>
      <c r="N54" s="16">
        <v>0.18</v>
      </c>
      <c r="O54" s="16">
        <v>0.18</v>
      </c>
      <c r="P54" s="16">
        <v>0.18</v>
      </c>
      <c r="Q54" s="16">
        <v>0.18</v>
      </c>
      <c r="R54" s="16">
        <v>0.18</v>
      </c>
      <c r="S54" s="10" t="s">
        <v>562</v>
      </c>
      <c r="T54" s="10" t="s">
        <v>562</v>
      </c>
      <c r="U54" s="10" t="s">
        <v>562</v>
      </c>
      <c r="V54" s="10" t="s">
        <v>562</v>
      </c>
      <c r="W54" s="10" t="s">
        <v>562</v>
      </c>
      <c r="X54" s="10" t="s">
        <v>562</v>
      </c>
      <c r="Y54" s="10" t="s">
        <v>562</v>
      </c>
    </row>
    <row r="55" spans="1:25" x14ac:dyDescent="0.2">
      <c r="A55" s="5" t="s">
        <v>74</v>
      </c>
      <c r="B55" s="6" t="s">
        <v>220</v>
      </c>
      <c r="C55" s="10" t="s">
        <v>75</v>
      </c>
      <c r="D55" s="10" t="s">
        <v>75</v>
      </c>
      <c r="E55" s="10" t="s">
        <v>75</v>
      </c>
      <c r="F55" s="10" t="s">
        <v>75</v>
      </c>
      <c r="G55" s="10" t="s">
        <v>75</v>
      </c>
      <c r="H55" s="10" t="s">
        <v>75</v>
      </c>
      <c r="I55" s="10" t="s">
        <v>75</v>
      </c>
      <c r="J55" s="10" t="s">
        <v>75</v>
      </c>
      <c r="K55" s="16">
        <v>0.18</v>
      </c>
      <c r="L55" s="16">
        <v>0.18</v>
      </c>
      <c r="M55" s="29" t="s">
        <v>469</v>
      </c>
      <c r="N55" s="16">
        <v>0.28000000000000003</v>
      </c>
      <c r="O55" s="16">
        <v>0.28000000000000003</v>
      </c>
      <c r="P55" s="16">
        <v>0.28000000000000003</v>
      </c>
      <c r="Q55" s="16">
        <v>0.28000000000000003</v>
      </c>
      <c r="R55" s="16">
        <v>0.28000000000000003</v>
      </c>
      <c r="S55" s="10" t="s">
        <v>561</v>
      </c>
      <c r="T55" s="10" t="s">
        <v>561</v>
      </c>
      <c r="U55" s="10" t="s">
        <v>561</v>
      </c>
      <c r="V55" s="10" t="s">
        <v>561</v>
      </c>
      <c r="W55" s="10" t="s">
        <v>561</v>
      </c>
      <c r="X55" s="10" t="s">
        <v>561</v>
      </c>
      <c r="Y55" s="10" t="s">
        <v>561</v>
      </c>
    </row>
    <row r="56" spans="1:25" x14ac:dyDescent="0.2">
      <c r="A56" s="5"/>
      <c r="B56" s="6" t="s">
        <v>72</v>
      </c>
      <c r="C56" s="10" t="s">
        <v>76</v>
      </c>
      <c r="D56" s="10" t="s">
        <v>76</v>
      </c>
      <c r="E56" s="10" t="s">
        <v>76</v>
      </c>
      <c r="F56" s="10" t="s">
        <v>76</v>
      </c>
      <c r="G56" s="10" t="s">
        <v>76</v>
      </c>
      <c r="H56" s="10" t="s">
        <v>76</v>
      </c>
      <c r="I56" s="10" t="s">
        <v>76</v>
      </c>
      <c r="J56" s="10" t="s">
        <v>76</v>
      </c>
      <c r="K56" s="16">
        <v>0.18</v>
      </c>
      <c r="L56" s="16">
        <v>0.18</v>
      </c>
      <c r="M56" s="45">
        <v>0.18</v>
      </c>
      <c r="N56" s="16">
        <v>0.18</v>
      </c>
      <c r="O56" s="16">
        <v>0.18</v>
      </c>
      <c r="P56" s="16">
        <v>0.18</v>
      </c>
      <c r="Q56" s="16">
        <v>0.18</v>
      </c>
      <c r="R56" s="16">
        <v>0.18</v>
      </c>
      <c r="S56" s="10" t="s">
        <v>562</v>
      </c>
      <c r="T56" s="10" t="s">
        <v>562</v>
      </c>
      <c r="U56" s="10" t="s">
        <v>562</v>
      </c>
      <c r="V56" s="10" t="s">
        <v>562</v>
      </c>
      <c r="W56" s="10" t="s">
        <v>562</v>
      </c>
      <c r="X56" s="10" t="s">
        <v>562</v>
      </c>
      <c r="Y56" s="10" t="s">
        <v>562</v>
      </c>
    </row>
    <row r="57" spans="1:25" x14ac:dyDescent="0.2">
      <c r="A57" s="5"/>
      <c r="B57" s="6"/>
      <c r="G57" s="10"/>
      <c r="H57" s="10"/>
      <c r="I57" s="10"/>
      <c r="K57" s="10"/>
      <c r="L57" s="10"/>
    </row>
    <row r="58" spans="1:25" s="21" customFormat="1" x14ac:dyDescent="0.2">
      <c r="A58" s="18" t="s">
        <v>77</v>
      </c>
      <c r="B58" s="6"/>
      <c r="C58" s="19"/>
      <c r="D58" s="20"/>
      <c r="E58" s="20"/>
      <c r="G58" s="19"/>
      <c r="H58" s="19"/>
      <c r="I58" s="19"/>
      <c r="K58" s="19"/>
      <c r="L58" s="19"/>
      <c r="T58" s="19"/>
      <c r="U58" s="19"/>
      <c r="V58" s="19"/>
      <c r="W58" s="19"/>
      <c r="X58" s="19"/>
    </row>
    <row r="59" spans="1:25" x14ac:dyDescent="0.2">
      <c r="A59" s="5" t="s">
        <v>78</v>
      </c>
      <c r="B59" s="6"/>
      <c r="C59" s="10" t="s">
        <v>79</v>
      </c>
      <c r="D59" s="11" t="s">
        <v>80</v>
      </c>
      <c r="E59" s="39" t="s">
        <v>278</v>
      </c>
      <c r="F59" s="39" t="s">
        <v>279</v>
      </c>
      <c r="G59" s="39" t="s">
        <v>280</v>
      </c>
      <c r="H59" s="39" t="s">
        <v>281</v>
      </c>
      <c r="I59" s="39" t="s">
        <v>282</v>
      </c>
      <c r="J59" s="33">
        <v>300000</v>
      </c>
      <c r="K59" s="39">
        <v>312000</v>
      </c>
      <c r="L59" s="39">
        <v>325000</v>
      </c>
      <c r="M59" s="39">
        <v>325000</v>
      </c>
      <c r="N59" s="39">
        <v>325000</v>
      </c>
      <c r="O59" s="39">
        <v>325000</v>
      </c>
      <c r="P59" s="39">
        <v>325000</v>
      </c>
      <c r="Q59" s="39">
        <v>325000</v>
      </c>
      <c r="R59" s="39">
        <v>325000</v>
      </c>
      <c r="S59" s="33">
        <v>325000</v>
      </c>
      <c r="T59" s="10" t="s">
        <v>636</v>
      </c>
      <c r="U59" s="10" t="s">
        <v>636</v>
      </c>
      <c r="V59" s="10" t="s">
        <v>636</v>
      </c>
      <c r="W59" s="10" t="s">
        <v>636</v>
      </c>
      <c r="X59" s="10" t="s">
        <v>636</v>
      </c>
      <c r="Y59" s="10" t="s">
        <v>636</v>
      </c>
    </row>
    <row r="60" spans="1:25" x14ac:dyDescent="0.2">
      <c r="A60" s="5" t="s">
        <v>224</v>
      </c>
      <c r="B60" s="6" t="s">
        <v>228</v>
      </c>
      <c r="C60" s="16">
        <v>0.4</v>
      </c>
      <c r="D60" s="16">
        <v>0.4</v>
      </c>
      <c r="E60" s="16">
        <v>0.4</v>
      </c>
      <c r="F60" s="16">
        <v>0.4</v>
      </c>
      <c r="G60" s="16">
        <v>0.4</v>
      </c>
      <c r="H60" s="16">
        <v>0.4</v>
      </c>
      <c r="I60" s="16">
        <v>0.4</v>
      </c>
      <c r="J60" s="32">
        <v>0.4</v>
      </c>
      <c r="K60" s="16">
        <v>0.4</v>
      </c>
      <c r="L60" s="16">
        <v>0.4</v>
      </c>
      <c r="M60" s="16">
        <v>0.4</v>
      </c>
      <c r="N60" s="16">
        <v>0.4</v>
      </c>
      <c r="O60" s="16">
        <v>0.4</v>
      </c>
      <c r="P60" s="16">
        <v>0.4</v>
      </c>
      <c r="Q60" s="16">
        <v>0.4</v>
      </c>
      <c r="R60" s="16">
        <v>0.4</v>
      </c>
      <c r="S60" s="16">
        <v>0.4</v>
      </c>
      <c r="T60" s="16">
        <v>0.4</v>
      </c>
      <c r="U60" s="16">
        <v>0.4</v>
      </c>
      <c r="V60" s="16">
        <v>0.4</v>
      </c>
      <c r="W60" s="16">
        <v>0.4</v>
      </c>
      <c r="X60" s="16">
        <v>0.4</v>
      </c>
      <c r="Y60" s="16">
        <v>0.4</v>
      </c>
    </row>
    <row r="61" spans="1:25" x14ac:dyDescent="0.2">
      <c r="A61" s="5"/>
      <c r="B61" s="6"/>
      <c r="G61" s="10"/>
      <c r="H61" s="10"/>
      <c r="I61" s="10"/>
      <c r="K61" s="10"/>
      <c r="L61" s="10"/>
    </row>
    <row r="62" spans="1:25" s="21" customFormat="1" x14ac:dyDescent="0.2">
      <c r="A62" s="18" t="s">
        <v>81</v>
      </c>
      <c r="B62" s="6"/>
      <c r="C62" s="19"/>
      <c r="D62" s="20"/>
      <c r="E62" s="20"/>
      <c r="G62" s="19"/>
      <c r="H62" s="19"/>
      <c r="I62" s="19"/>
      <c r="K62" s="19"/>
      <c r="L62" s="19"/>
      <c r="T62" s="19"/>
      <c r="U62" s="19"/>
      <c r="V62" s="19"/>
      <c r="W62" s="19"/>
      <c r="X62" s="19"/>
    </row>
    <row r="63" spans="1:25" x14ac:dyDescent="0.2">
      <c r="A63" s="5" t="s">
        <v>104</v>
      </c>
      <c r="B63" s="6"/>
      <c r="C63" s="23">
        <v>0.17499999999999999</v>
      </c>
      <c r="D63" s="23">
        <v>0.17499999999999999</v>
      </c>
      <c r="E63" s="23">
        <v>0.17499999999999999</v>
      </c>
      <c r="F63" s="23">
        <v>0.17499999999999999</v>
      </c>
      <c r="G63" s="23">
        <v>0.17499999999999999</v>
      </c>
      <c r="H63" s="23">
        <v>0.17499999999999999</v>
      </c>
      <c r="I63" s="23">
        <v>0.17499999999999999</v>
      </c>
      <c r="J63" s="23">
        <v>0.17499999999999999</v>
      </c>
      <c r="K63" s="23">
        <v>0.17499999999999999</v>
      </c>
      <c r="L63" s="29" t="s">
        <v>358</v>
      </c>
      <c r="M63" s="29">
        <v>0.17499999999999999</v>
      </c>
      <c r="N63" s="16">
        <v>0.2</v>
      </c>
      <c r="O63" s="16">
        <v>0.2</v>
      </c>
      <c r="P63" s="16">
        <v>0.2</v>
      </c>
      <c r="Q63" s="16">
        <v>0.2</v>
      </c>
      <c r="R63" s="16">
        <v>0.2</v>
      </c>
      <c r="S63" s="16">
        <v>0.2</v>
      </c>
      <c r="T63" s="63">
        <v>0.2</v>
      </c>
      <c r="U63" s="63">
        <v>0.2</v>
      </c>
      <c r="V63" s="63">
        <v>0.2</v>
      </c>
      <c r="W63" s="63">
        <v>0.2</v>
      </c>
      <c r="X63" s="63">
        <v>0.2</v>
      </c>
      <c r="Y63" s="63">
        <v>0.2</v>
      </c>
    </row>
    <row r="64" spans="1:25" x14ac:dyDescent="0.2">
      <c r="A64" s="5" t="s">
        <v>221</v>
      </c>
      <c r="B64" s="6"/>
      <c r="C64" s="16">
        <v>0.05</v>
      </c>
      <c r="D64" s="16">
        <v>0.05</v>
      </c>
      <c r="E64" s="16">
        <v>0.05</v>
      </c>
      <c r="F64" s="16">
        <v>0.05</v>
      </c>
      <c r="G64" s="16">
        <v>0.05</v>
      </c>
      <c r="H64" s="16">
        <v>0.05</v>
      </c>
      <c r="I64" s="16">
        <v>0.05</v>
      </c>
      <c r="J64" s="16">
        <v>0.05</v>
      </c>
      <c r="K64" s="16">
        <v>0.05</v>
      </c>
      <c r="L64" s="16">
        <v>0.05</v>
      </c>
      <c r="M64" s="16">
        <v>0.05</v>
      </c>
      <c r="N64" s="16">
        <v>0.05</v>
      </c>
      <c r="O64" s="16">
        <v>0.05</v>
      </c>
      <c r="P64" s="16">
        <v>0.05</v>
      </c>
      <c r="Q64" s="16">
        <v>0.05</v>
      </c>
      <c r="R64" s="16">
        <v>0.05</v>
      </c>
      <c r="S64" s="16">
        <v>0.05</v>
      </c>
      <c r="T64" s="63">
        <v>0.05</v>
      </c>
      <c r="U64" s="63">
        <v>0.05</v>
      </c>
      <c r="V64" s="63">
        <v>0.05</v>
      </c>
      <c r="W64" s="63">
        <v>0.05</v>
      </c>
      <c r="X64" s="63">
        <v>0.05</v>
      </c>
      <c r="Y64" s="63">
        <v>0.05</v>
      </c>
    </row>
    <row r="65" spans="1:25" x14ac:dyDescent="0.2">
      <c r="A65" s="5" t="s">
        <v>277</v>
      </c>
      <c r="B65" s="6"/>
      <c r="C65" s="35">
        <v>52000</v>
      </c>
      <c r="D65" s="35">
        <v>54000</v>
      </c>
      <c r="E65" s="35">
        <v>55000</v>
      </c>
      <c r="F65" s="35">
        <v>56000</v>
      </c>
      <c r="G65" s="35">
        <v>58000</v>
      </c>
      <c r="H65" s="35">
        <v>60000</v>
      </c>
      <c r="I65" s="35">
        <v>61000</v>
      </c>
      <c r="J65" s="33">
        <v>64000</v>
      </c>
      <c r="K65" s="39">
        <v>67000</v>
      </c>
      <c r="L65" s="39">
        <v>68000</v>
      </c>
      <c r="M65" s="39">
        <v>70000</v>
      </c>
      <c r="N65" s="39">
        <v>73000</v>
      </c>
      <c r="O65" s="39">
        <v>77000</v>
      </c>
      <c r="P65" s="39">
        <v>79000</v>
      </c>
      <c r="Q65" s="39">
        <v>81000</v>
      </c>
      <c r="R65" s="39">
        <v>82000</v>
      </c>
      <c r="S65" s="39">
        <v>83000</v>
      </c>
      <c r="T65" s="10" t="s">
        <v>637</v>
      </c>
      <c r="U65" s="10" t="s">
        <v>637</v>
      </c>
      <c r="V65" s="10" t="s">
        <v>637</v>
      </c>
      <c r="W65" s="10" t="s">
        <v>637</v>
      </c>
      <c r="X65" s="10" t="s">
        <v>637</v>
      </c>
      <c r="Y65" s="10" t="s">
        <v>637</v>
      </c>
    </row>
    <row r="66" spans="1:25" x14ac:dyDescent="0.2">
      <c r="A66" s="5"/>
      <c r="B66" s="6"/>
      <c r="C66" s="16"/>
      <c r="G66" s="10"/>
      <c r="H66" s="10"/>
      <c r="I66" s="10"/>
      <c r="K66" s="10"/>
      <c r="L66" s="10"/>
    </row>
    <row r="67" spans="1:25" s="21" customFormat="1" x14ac:dyDescent="0.2">
      <c r="A67" s="18" t="s">
        <v>82</v>
      </c>
      <c r="B67" s="6"/>
      <c r="C67" s="19"/>
      <c r="D67" s="20"/>
      <c r="E67" s="20"/>
      <c r="G67" s="19"/>
      <c r="H67" s="19"/>
      <c r="I67" s="19"/>
      <c r="K67" s="19"/>
      <c r="L67" s="19"/>
      <c r="T67" s="19"/>
      <c r="U67" s="19"/>
      <c r="V67" s="19"/>
      <c r="W67" s="19"/>
      <c r="X67" s="19"/>
    </row>
    <row r="68" spans="1:25" x14ac:dyDescent="0.2">
      <c r="A68" s="5" t="s">
        <v>83</v>
      </c>
      <c r="B68" s="6"/>
      <c r="C68" s="10" t="s">
        <v>84</v>
      </c>
      <c r="D68" s="17" t="s">
        <v>84</v>
      </c>
      <c r="E68" s="17" t="s">
        <v>84</v>
      </c>
      <c r="F68" s="10" t="s">
        <v>171</v>
      </c>
      <c r="G68" s="10" t="s">
        <v>187</v>
      </c>
      <c r="H68" s="10" t="s">
        <v>209</v>
      </c>
      <c r="I68" s="10" t="s">
        <v>209</v>
      </c>
      <c r="J68" s="10" t="s">
        <v>315</v>
      </c>
      <c r="K68" s="10" t="s">
        <v>336</v>
      </c>
      <c r="L68" s="10" t="s">
        <v>379</v>
      </c>
      <c r="M68" s="10" t="s">
        <v>378</v>
      </c>
      <c r="N68" s="10" t="s">
        <v>432</v>
      </c>
      <c r="O68" s="10" t="s">
        <v>433</v>
      </c>
      <c r="P68" s="10" t="s">
        <v>530</v>
      </c>
      <c r="Q68" s="10" t="s">
        <v>530</v>
      </c>
      <c r="R68" s="31" t="s">
        <v>432</v>
      </c>
      <c r="S68" s="10" t="s">
        <v>432</v>
      </c>
      <c r="T68" s="10" t="s">
        <v>530</v>
      </c>
      <c r="U68" s="10" t="s">
        <v>530</v>
      </c>
      <c r="V68" s="10" t="s">
        <v>530</v>
      </c>
      <c r="W68" s="10" t="s">
        <v>530</v>
      </c>
      <c r="X68" s="10" t="s">
        <v>530</v>
      </c>
      <c r="Y68" s="10" t="s">
        <v>530</v>
      </c>
    </row>
    <row r="69" spans="1:25" x14ac:dyDescent="0.2">
      <c r="A69" s="5" t="s">
        <v>222</v>
      </c>
      <c r="B69" s="6"/>
      <c r="C69" s="10" t="s">
        <v>85</v>
      </c>
      <c r="D69" s="11" t="s">
        <v>85</v>
      </c>
      <c r="E69" s="11" t="s">
        <v>85</v>
      </c>
      <c r="F69" s="10" t="s">
        <v>172</v>
      </c>
      <c r="G69" s="10" t="s">
        <v>188</v>
      </c>
      <c r="H69" s="10" t="s">
        <v>210</v>
      </c>
      <c r="I69" s="10" t="s">
        <v>269</v>
      </c>
      <c r="J69" s="10" t="s">
        <v>316</v>
      </c>
      <c r="K69" s="10" t="s">
        <v>337</v>
      </c>
      <c r="L69" s="10" t="s">
        <v>380</v>
      </c>
      <c r="M69" s="10" t="s">
        <v>382</v>
      </c>
      <c r="N69" s="10" t="s">
        <v>89</v>
      </c>
      <c r="O69" s="10" t="s">
        <v>434</v>
      </c>
      <c r="P69" s="10" t="s">
        <v>189</v>
      </c>
      <c r="Q69" s="10" t="s">
        <v>211</v>
      </c>
      <c r="R69" s="31" t="s">
        <v>211</v>
      </c>
      <c r="S69" s="10" t="s">
        <v>572</v>
      </c>
      <c r="T69" s="10" t="s">
        <v>638</v>
      </c>
      <c r="U69" s="10" t="s">
        <v>638</v>
      </c>
      <c r="V69" s="10" t="s">
        <v>639</v>
      </c>
      <c r="W69" s="10" t="s">
        <v>639</v>
      </c>
      <c r="X69" s="10" t="s">
        <v>639</v>
      </c>
      <c r="Y69" s="10" t="s">
        <v>639</v>
      </c>
    </row>
    <row r="70" spans="1:25" x14ac:dyDescent="0.2">
      <c r="A70" s="5" t="s">
        <v>86</v>
      </c>
      <c r="B70" s="6"/>
      <c r="C70" s="10" t="s">
        <v>87</v>
      </c>
      <c r="D70" s="11" t="s">
        <v>87</v>
      </c>
      <c r="E70" s="11" t="s">
        <v>87</v>
      </c>
      <c r="F70" s="10" t="s">
        <v>87</v>
      </c>
      <c r="G70" s="10" t="s">
        <v>87</v>
      </c>
      <c r="H70" s="10" t="s">
        <v>87</v>
      </c>
      <c r="I70" s="10" t="s">
        <v>87</v>
      </c>
      <c r="J70" s="10" t="s">
        <v>87</v>
      </c>
      <c r="K70" s="10" t="s">
        <v>338</v>
      </c>
      <c r="L70" s="10" t="s">
        <v>381</v>
      </c>
      <c r="M70" s="10" t="s">
        <v>383</v>
      </c>
      <c r="N70" s="10" t="s">
        <v>435</v>
      </c>
      <c r="O70" s="10" t="s">
        <v>436</v>
      </c>
      <c r="P70" s="10" t="s">
        <v>531</v>
      </c>
      <c r="Q70" s="10" t="s">
        <v>531</v>
      </c>
      <c r="R70" s="31" t="s">
        <v>556</v>
      </c>
      <c r="S70" s="10" t="s">
        <v>556</v>
      </c>
      <c r="T70" s="10" t="s">
        <v>640</v>
      </c>
      <c r="U70" s="10" t="s">
        <v>640</v>
      </c>
      <c r="V70" s="10" t="s">
        <v>640</v>
      </c>
      <c r="W70" s="10" t="s">
        <v>640</v>
      </c>
      <c r="X70" s="10" t="s">
        <v>640</v>
      </c>
      <c r="Y70" s="10" t="s">
        <v>640</v>
      </c>
    </row>
    <row r="71" spans="1:25" x14ac:dyDescent="0.2">
      <c r="A71" s="26" t="s">
        <v>229</v>
      </c>
      <c r="B71" s="27" t="s">
        <v>88</v>
      </c>
      <c r="C71" s="10" t="s">
        <v>89</v>
      </c>
      <c r="D71" s="17" t="s">
        <v>90</v>
      </c>
      <c r="E71" s="17" t="s">
        <v>91</v>
      </c>
      <c r="F71" s="10" t="s">
        <v>173</v>
      </c>
      <c r="G71" s="10" t="s">
        <v>189</v>
      </c>
      <c r="H71" s="10" t="s">
        <v>211</v>
      </c>
      <c r="I71" s="10" t="s">
        <v>270</v>
      </c>
      <c r="J71" s="10" t="s">
        <v>317</v>
      </c>
      <c r="K71" s="10" t="s">
        <v>339</v>
      </c>
      <c r="L71" s="10" t="s">
        <v>384</v>
      </c>
      <c r="M71" s="10" t="s">
        <v>385</v>
      </c>
      <c r="N71" s="10" t="s">
        <v>437</v>
      </c>
      <c r="O71" s="10" t="s">
        <v>438</v>
      </c>
      <c r="P71" s="10" t="s">
        <v>532</v>
      </c>
      <c r="Q71" s="10" t="s">
        <v>533</v>
      </c>
      <c r="R71" s="31" t="s">
        <v>557</v>
      </c>
      <c r="S71" s="10" t="s">
        <v>570</v>
      </c>
      <c r="T71" s="10" t="s">
        <v>641</v>
      </c>
      <c r="U71" s="61" t="s">
        <v>642</v>
      </c>
      <c r="V71" s="10" t="s">
        <v>643</v>
      </c>
      <c r="W71" s="10" t="s">
        <v>644</v>
      </c>
      <c r="X71" s="10" t="s">
        <v>705</v>
      </c>
      <c r="Y71" s="10" t="s">
        <v>739</v>
      </c>
    </row>
    <row r="72" spans="1:25" x14ac:dyDescent="0.2">
      <c r="A72" s="26"/>
      <c r="B72" s="28" t="s">
        <v>466</v>
      </c>
      <c r="C72" s="23">
        <v>0.22</v>
      </c>
      <c r="D72" s="23">
        <v>0.22</v>
      </c>
      <c r="E72" s="24">
        <v>0.22</v>
      </c>
      <c r="F72" s="24">
        <v>0.22</v>
      </c>
      <c r="G72" s="23">
        <v>0.22</v>
      </c>
      <c r="H72" s="23">
        <v>0.22</v>
      </c>
      <c r="I72" s="23">
        <v>0.22</v>
      </c>
      <c r="J72" s="23">
        <v>0.22</v>
      </c>
      <c r="K72" s="23">
        <v>0.22</v>
      </c>
      <c r="L72" s="23">
        <v>0.24</v>
      </c>
      <c r="M72" s="23">
        <v>0.24</v>
      </c>
      <c r="N72" s="23">
        <v>0.16500000000000001</v>
      </c>
      <c r="O72" s="23">
        <v>0.16500000000000001</v>
      </c>
      <c r="P72" s="23">
        <v>0.16500000000000001</v>
      </c>
      <c r="Q72" s="23">
        <v>0.16500000000000001</v>
      </c>
      <c r="R72" s="24">
        <v>0.16500000000000001</v>
      </c>
      <c r="S72" s="23">
        <v>0.16500000000000001</v>
      </c>
      <c r="T72" s="65">
        <v>0.16500000000000001</v>
      </c>
      <c r="U72" s="65">
        <v>0.16500000000000001</v>
      </c>
      <c r="V72" s="65">
        <v>0.16500000000000001</v>
      </c>
      <c r="W72" s="65">
        <v>0.16500000000000001</v>
      </c>
      <c r="X72" s="65">
        <v>0.16500000000000001</v>
      </c>
      <c r="Y72" s="65">
        <v>0.16500000000000001</v>
      </c>
    </row>
    <row r="73" spans="1:25" x14ac:dyDescent="0.2">
      <c r="A73" s="5"/>
      <c r="B73" s="28" t="s">
        <v>467</v>
      </c>
      <c r="C73" s="46">
        <v>86.9</v>
      </c>
      <c r="D73" s="46">
        <v>90.2</v>
      </c>
      <c r="E73" s="46">
        <v>89.76</v>
      </c>
      <c r="F73" s="46">
        <v>92.84</v>
      </c>
      <c r="G73" s="46">
        <v>96.14</v>
      </c>
      <c r="H73" s="46">
        <v>100.54</v>
      </c>
      <c r="I73" s="46">
        <v>104.06</v>
      </c>
      <c r="J73" s="46">
        <v>110.88</v>
      </c>
      <c r="K73" s="46">
        <v>117.7</v>
      </c>
      <c r="L73" s="46">
        <v>128.88</v>
      </c>
      <c r="M73" s="46">
        <v>141.6</v>
      </c>
      <c r="N73" s="47">
        <v>108.24000000000001</v>
      </c>
      <c r="O73" s="47">
        <v>116.985</v>
      </c>
      <c r="P73" s="47" t="s">
        <v>534</v>
      </c>
      <c r="Q73" s="47" t="s">
        <v>535</v>
      </c>
      <c r="R73" s="31" t="s">
        <v>337</v>
      </c>
      <c r="S73" s="10" t="s">
        <v>571</v>
      </c>
      <c r="T73" s="10" t="s">
        <v>645</v>
      </c>
      <c r="U73" s="10" t="s">
        <v>646</v>
      </c>
      <c r="V73" s="10" t="s">
        <v>647</v>
      </c>
      <c r="W73" s="10" t="s">
        <v>648</v>
      </c>
      <c r="X73" s="10" t="s">
        <v>90</v>
      </c>
      <c r="Y73" s="10" t="s">
        <v>740</v>
      </c>
    </row>
    <row r="74" spans="1:25" x14ac:dyDescent="0.2">
      <c r="A74" s="5" t="s">
        <v>230</v>
      </c>
      <c r="B74" s="6"/>
      <c r="C74" s="10" t="s">
        <v>92</v>
      </c>
      <c r="D74" s="11" t="s">
        <v>151</v>
      </c>
      <c r="E74" s="11" t="s">
        <v>151</v>
      </c>
      <c r="F74" s="10" t="s">
        <v>151</v>
      </c>
      <c r="G74" s="10" t="s">
        <v>190</v>
      </c>
      <c r="H74" s="10" t="s">
        <v>190</v>
      </c>
      <c r="I74" s="10" t="s">
        <v>190</v>
      </c>
      <c r="J74" s="10" t="s">
        <v>318</v>
      </c>
      <c r="K74" s="10" t="s">
        <v>318</v>
      </c>
      <c r="L74" s="10" t="s">
        <v>359</v>
      </c>
      <c r="M74" s="10" t="s">
        <v>386</v>
      </c>
      <c r="N74" s="10" t="s">
        <v>439</v>
      </c>
      <c r="O74" s="10" t="s">
        <v>439</v>
      </c>
      <c r="P74" s="10" t="s">
        <v>439</v>
      </c>
      <c r="Q74" s="10" t="s">
        <v>439</v>
      </c>
      <c r="R74" s="31" t="s">
        <v>439</v>
      </c>
      <c r="S74" s="31" t="s">
        <v>439</v>
      </c>
      <c r="T74" s="10" t="s">
        <v>439</v>
      </c>
      <c r="U74" s="10" t="s">
        <v>439</v>
      </c>
      <c r="V74" s="10" t="s">
        <v>439</v>
      </c>
      <c r="W74" s="10" t="s">
        <v>439</v>
      </c>
      <c r="X74" s="10" t="s">
        <v>439</v>
      </c>
      <c r="Y74" s="10" t="s">
        <v>741</v>
      </c>
    </row>
    <row r="75" spans="1:25" x14ac:dyDescent="0.2">
      <c r="A75" s="34" t="s">
        <v>231</v>
      </c>
      <c r="B75" s="6"/>
      <c r="C75" s="10" t="s">
        <v>92</v>
      </c>
      <c r="D75" s="10" t="s">
        <v>151</v>
      </c>
      <c r="E75" s="10" t="s">
        <v>151</v>
      </c>
      <c r="F75" s="10" t="s">
        <v>151</v>
      </c>
      <c r="G75" s="10" t="s">
        <v>190</v>
      </c>
      <c r="H75" s="10" t="s">
        <v>190</v>
      </c>
      <c r="I75" s="10" t="s">
        <v>190</v>
      </c>
      <c r="J75" s="10" t="s">
        <v>318</v>
      </c>
      <c r="K75" s="10" t="s">
        <v>318</v>
      </c>
      <c r="L75" s="10" t="s">
        <v>359</v>
      </c>
      <c r="M75" s="10" t="s">
        <v>386</v>
      </c>
      <c r="N75" s="10" t="s">
        <v>439</v>
      </c>
      <c r="O75" s="10" t="s">
        <v>439</v>
      </c>
      <c r="P75" s="10" t="s">
        <v>439</v>
      </c>
      <c r="Q75" s="10" t="s">
        <v>439</v>
      </c>
      <c r="R75" s="31" t="s">
        <v>439</v>
      </c>
      <c r="S75" s="31" t="s">
        <v>439</v>
      </c>
      <c r="T75" s="10" t="s">
        <v>439</v>
      </c>
      <c r="U75" s="10" t="s">
        <v>439</v>
      </c>
      <c r="V75" s="10" t="s">
        <v>439</v>
      </c>
      <c r="W75" s="10" t="s">
        <v>439</v>
      </c>
      <c r="X75" s="10" t="s">
        <v>439</v>
      </c>
      <c r="Y75" s="10" t="s">
        <v>741</v>
      </c>
    </row>
    <row r="76" spans="1:25" x14ac:dyDescent="0.2">
      <c r="A76" s="5"/>
      <c r="B76" s="6"/>
      <c r="G76" s="10"/>
      <c r="H76" s="10"/>
      <c r="I76" s="10"/>
      <c r="K76" s="10"/>
      <c r="L76" s="10"/>
    </row>
    <row r="77" spans="1:25" s="21" customFormat="1" x14ac:dyDescent="0.2">
      <c r="A77" s="18" t="s">
        <v>94</v>
      </c>
      <c r="B77" s="6"/>
      <c r="C77" s="19"/>
      <c r="D77" s="20"/>
      <c r="E77" s="20"/>
      <c r="G77" s="19"/>
      <c r="H77" s="19"/>
      <c r="I77" s="19"/>
      <c r="K77" s="19"/>
      <c r="L77" s="19"/>
      <c r="T77" s="19"/>
      <c r="U77" s="19"/>
      <c r="V77" s="19"/>
      <c r="W77" s="19"/>
      <c r="X77" s="19"/>
    </row>
    <row r="78" spans="1:25" s="7" customFormat="1" x14ac:dyDescent="0.2">
      <c r="A78" s="40" t="s">
        <v>235</v>
      </c>
      <c r="B78" s="6"/>
      <c r="C78" s="41"/>
      <c r="D78" s="42"/>
      <c r="E78" s="42"/>
      <c r="G78" s="41"/>
      <c r="H78" s="41"/>
      <c r="I78" s="41"/>
      <c r="K78" s="41"/>
      <c r="L78" s="41"/>
      <c r="T78" s="41"/>
      <c r="U78" s="41"/>
      <c r="V78" s="41"/>
      <c r="W78" s="41"/>
      <c r="X78" s="41"/>
    </row>
    <row r="79" spans="1:25" ht="22.5" x14ac:dyDescent="0.2">
      <c r="A79" s="5" t="s">
        <v>95</v>
      </c>
      <c r="B79" s="6" t="s">
        <v>96</v>
      </c>
      <c r="C79" s="29">
        <v>6.7500000000000004E-2</v>
      </c>
      <c r="D79" s="11" t="s">
        <v>18</v>
      </c>
      <c r="E79" s="11" t="s">
        <v>18</v>
      </c>
      <c r="F79" s="11" t="s">
        <v>18</v>
      </c>
      <c r="G79" s="10" t="s">
        <v>18</v>
      </c>
      <c r="H79" s="10" t="s">
        <v>18</v>
      </c>
      <c r="I79" s="10" t="s">
        <v>18</v>
      </c>
      <c r="J79" s="10" t="s">
        <v>18</v>
      </c>
      <c r="K79" s="10" t="s">
        <v>18</v>
      </c>
      <c r="L79" s="10" t="s">
        <v>18</v>
      </c>
      <c r="M79" s="10" t="s">
        <v>18</v>
      </c>
      <c r="N79" s="10" t="s">
        <v>18</v>
      </c>
      <c r="O79" s="10" t="s">
        <v>18</v>
      </c>
      <c r="P79" s="10" t="s">
        <v>18</v>
      </c>
      <c r="Q79" s="10" t="s">
        <v>18</v>
      </c>
      <c r="R79" s="10" t="s">
        <v>18</v>
      </c>
      <c r="S79" s="10" t="s">
        <v>18</v>
      </c>
      <c r="T79" s="10" t="s">
        <v>18</v>
      </c>
      <c r="U79" s="10" t="s">
        <v>18</v>
      </c>
      <c r="V79" s="10" t="s">
        <v>18</v>
      </c>
      <c r="W79" s="10" t="s">
        <v>18</v>
      </c>
      <c r="X79" s="10" t="s">
        <v>18</v>
      </c>
      <c r="Y79" s="10" t="s">
        <v>18</v>
      </c>
    </row>
    <row r="80" spans="1:25" x14ac:dyDescent="0.2">
      <c r="A80" s="5" t="s">
        <v>97</v>
      </c>
      <c r="B80" s="6"/>
      <c r="C80" s="23">
        <v>0.17499999999999999</v>
      </c>
      <c r="D80" s="11" t="s">
        <v>18</v>
      </c>
      <c r="E80" s="11" t="s">
        <v>18</v>
      </c>
      <c r="F80" s="11" t="s">
        <v>18</v>
      </c>
      <c r="G80" s="10" t="s">
        <v>18</v>
      </c>
      <c r="H80" s="10" t="s">
        <v>18</v>
      </c>
      <c r="I80" s="10" t="s">
        <v>18</v>
      </c>
      <c r="J80" s="10" t="s">
        <v>18</v>
      </c>
      <c r="K80" s="10" t="s">
        <v>18</v>
      </c>
      <c r="L80" s="10" t="s">
        <v>18</v>
      </c>
      <c r="M80" s="10" t="s">
        <v>18</v>
      </c>
      <c r="N80" s="10" t="s">
        <v>18</v>
      </c>
      <c r="O80" s="10" t="s">
        <v>18</v>
      </c>
      <c r="P80" s="10" t="s">
        <v>18</v>
      </c>
      <c r="Q80" s="10" t="s">
        <v>18</v>
      </c>
      <c r="R80" s="10" t="s">
        <v>18</v>
      </c>
      <c r="S80" s="10" t="s">
        <v>18</v>
      </c>
      <c r="T80" s="10" t="s">
        <v>18</v>
      </c>
      <c r="U80" s="10" t="s">
        <v>18</v>
      </c>
      <c r="V80" s="10" t="s">
        <v>18</v>
      </c>
      <c r="W80" s="10" t="s">
        <v>18</v>
      </c>
      <c r="X80" s="10" t="s">
        <v>18</v>
      </c>
      <c r="Y80" s="10" t="s">
        <v>18</v>
      </c>
    </row>
    <row r="81" spans="1:25" x14ac:dyDescent="0.2">
      <c r="A81" s="40" t="s">
        <v>236</v>
      </c>
      <c r="B81" s="6"/>
      <c r="F81" s="11"/>
      <c r="G81" s="10"/>
      <c r="H81" s="10"/>
      <c r="I81" s="10"/>
      <c r="K81" s="10"/>
      <c r="L81" s="10"/>
      <c r="M81" s="10"/>
      <c r="N81" s="10"/>
      <c r="O81" s="10"/>
      <c r="Y81" s="10"/>
    </row>
    <row r="82" spans="1:25" x14ac:dyDescent="0.2">
      <c r="A82" s="5" t="s">
        <v>98</v>
      </c>
      <c r="B82" s="6"/>
      <c r="C82" s="10" t="s">
        <v>18</v>
      </c>
      <c r="D82" s="16">
        <v>0.15</v>
      </c>
      <c r="E82" s="16">
        <v>0.15</v>
      </c>
      <c r="F82" s="16">
        <v>0.15</v>
      </c>
      <c r="G82" s="16">
        <v>0.15</v>
      </c>
      <c r="H82" s="16">
        <v>0.15</v>
      </c>
      <c r="I82" s="16">
        <v>0.15</v>
      </c>
      <c r="J82" s="16">
        <v>0.15</v>
      </c>
      <c r="K82" s="16">
        <v>0.15</v>
      </c>
      <c r="L82" s="16">
        <v>0.15</v>
      </c>
      <c r="M82" s="16">
        <v>0.15</v>
      </c>
      <c r="N82" s="16">
        <v>0.15</v>
      </c>
      <c r="O82" s="16">
        <v>0.15</v>
      </c>
      <c r="P82" s="16">
        <v>0.15</v>
      </c>
      <c r="Q82" s="16">
        <v>0.15</v>
      </c>
      <c r="R82" s="32">
        <v>0.15</v>
      </c>
      <c r="S82" s="32">
        <v>0.15</v>
      </c>
      <c r="T82" s="63">
        <v>0.15</v>
      </c>
      <c r="U82" s="63">
        <v>0.15</v>
      </c>
      <c r="V82" s="63">
        <v>0.15</v>
      </c>
      <c r="W82" s="63">
        <v>0.15</v>
      </c>
      <c r="X82" s="63">
        <v>0.15</v>
      </c>
      <c r="Y82" s="63">
        <v>0.15</v>
      </c>
    </row>
    <row r="83" spans="1:25" x14ac:dyDescent="0.2">
      <c r="A83" s="5" t="s">
        <v>99</v>
      </c>
      <c r="B83" s="6" t="s">
        <v>100</v>
      </c>
      <c r="C83" s="10" t="s">
        <v>18</v>
      </c>
      <c r="D83" s="16">
        <v>0.03</v>
      </c>
      <c r="E83" s="16">
        <v>0.03</v>
      </c>
      <c r="F83" s="16">
        <v>0.03</v>
      </c>
      <c r="G83" s="16">
        <v>0.03</v>
      </c>
      <c r="H83" s="16">
        <v>0.03</v>
      </c>
      <c r="I83" s="16">
        <v>0.03</v>
      </c>
      <c r="J83" s="16">
        <v>0.03</v>
      </c>
      <c r="K83" s="16">
        <v>0.03</v>
      </c>
      <c r="L83" s="16">
        <v>0.03</v>
      </c>
      <c r="M83" s="16">
        <v>0.03</v>
      </c>
      <c r="N83" s="16">
        <v>0.03</v>
      </c>
      <c r="O83" s="16">
        <v>0.03</v>
      </c>
      <c r="P83" s="16">
        <v>0.03</v>
      </c>
      <c r="Q83" s="16">
        <v>0.03</v>
      </c>
      <c r="R83" s="32">
        <v>0.03</v>
      </c>
      <c r="S83" s="32">
        <v>0.03</v>
      </c>
      <c r="T83" s="63">
        <v>0.03</v>
      </c>
      <c r="U83" s="63">
        <v>0.03</v>
      </c>
      <c r="V83" s="63">
        <v>0.03</v>
      </c>
      <c r="W83" s="63">
        <v>0.03</v>
      </c>
      <c r="X83" s="63">
        <v>0.03</v>
      </c>
      <c r="Y83" s="63">
        <v>0.03</v>
      </c>
    </row>
    <row r="84" spans="1:25" x14ac:dyDescent="0.2">
      <c r="A84" s="5"/>
      <c r="B84" s="6" t="s">
        <v>101</v>
      </c>
      <c r="C84" s="10" t="s">
        <v>18</v>
      </c>
      <c r="D84" s="16">
        <v>0.1</v>
      </c>
      <c r="E84" s="16">
        <v>0.1</v>
      </c>
      <c r="F84" s="16">
        <v>0.1</v>
      </c>
      <c r="G84" s="16">
        <v>0.1</v>
      </c>
      <c r="H84" s="16">
        <v>0.1</v>
      </c>
      <c r="I84" s="16">
        <v>0.1</v>
      </c>
      <c r="J84" s="16">
        <v>0.1</v>
      </c>
      <c r="K84" s="16">
        <v>0.1</v>
      </c>
      <c r="L84" s="16">
        <v>0.1</v>
      </c>
      <c r="M84" s="16">
        <v>0.1</v>
      </c>
      <c r="N84" s="16">
        <v>0.1</v>
      </c>
      <c r="O84" s="16">
        <v>0.1</v>
      </c>
      <c r="P84" s="16">
        <v>0.1</v>
      </c>
      <c r="Q84" s="16">
        <v>0.1</v>
      </c>
      <c r="R84" s="32">
        <v>0.1</v>
      </c>
      <c r="S84" s="32">
        <v>0.1</v>
      </c>
      <c r="T84" s="63">
        <v>0.1</v>
      </c>
      <c r="U84" s="63">
        <v>0.1</v>
      </c>
      <c r="V84" s="63">
        <v>0.1</v>
      </c>
      <c r="W84" s="63">
        <v>0.1</v>
      </c>
      <c r="X84" s="63">
        <v>0.1</v>
      </c>
      <c r="Y84" s="63">
        <v>0.1</v>
      </c>
    </row>
    <row r="85" spans="1:25" s="21" customFormat="1" x14ac:dyDescent="0.2">
      <c r="A85" s="18" t="s">
        <v>102</v>
      </c>
      <c r="B85" s="6"/>
      <c r="C85" s="19" t="s">
        <v>103</v>
      </c>
      <c r="D85" s="20"/>
      <c r="E85" s="20"/>
      <c r="G85" s="19"/>
      <c r="H85" s="19"/>
      <c r="I85" s="19"/>
      <c r="K85" s="19"/>
      <c r="L85" s="19"/>
      <c r="M85" s="19"/>
      <c r="N85" s="19"/>
      <c r="O85" s="19"/>
      <c r="T85" s="19"/>
      <c r="U85" s="19"/>
      <c r="V85" s="19"/>
      <c r="W85" s="19"/>
      <c r="X85" s="19"/>
    </row>
    <row r="86" spans="1:25" x14ac:dyDescent="0.2">
      <c r="A86" s="5" t="s">
        <v>104</v>
      </c>
      <c r="B86" s="6"/>
      <c r="C86" s="16">
        <v>0.05</v>
      </c>
      <c r="D86" s="16">
        <v>0.05</v>
      </c>
      <c r="E86" s="16">
        <v>0.05</v>
      </c>
      <c r="F86" s="16">
        <v>0.05</v>
      </c>
      <c r="G86" s="16">
        <v>0.05</v>
      </c>
      <c r="H86" s="16">
        <v>0.05</v>
      </c>
      <c r="I86" s="16">
        <v>0.05</v>
      </c>
      <c r="J86" s="16">
        <v>0.05</v>
      </c>
      <c r="K86" s="16">
        <v>0.05</v>
      </c>
      <c r="L86" s="16">
        <v>0.05</v>
      </c>
      <c r="M86" s="16">
        <v>0.05</v>
      </c>
      <c r="N86" s="16">
        <v>0.06</v>
      </c>
      <c r="O86" s="16">
        <v>0.06</v>
      </c>
      <c r="P86" s="16">
        <v>0.06</v>
      </c>
      <c r="Q86" s="16">
        <v>0.06</v>
      </c>
      <c r="R86" s="32">
        <v>0.06</v>
      </c>
      <c r="S86" s="51">
        <v>9.5000000000000001E-2</v>
      </c>
      <c r="T86" s="16">
        <v>0.1</v>
      </c>
      <c r="U86" s="16">
        <v>0.12</v>
      </c>
      <c r="V86" s="16">
        <v>0.12</v>
      </c>
      <c r="W86" s="16">
        <v>0.12</v>
      </c>
      <c r="X86" s="16">
        <v>0.12</v>
      </c>
      <c r="Y86" s="16">
        <v>0.12</v>
      </c>
    </row>
    <row r="87" spans="1:25" x14ac:dyDescent="0.2">
      <c r="A87" s="5" t="s">
        <v>23</v>
      </c>
      <c r="B87" s="27"/>
      <c r="C87" s="23">
        <v>0.17499999999999999</v>
      </c>
      <c r="D87" s="23">
        <v>0.17499999999999999</v>
      </c>
      <c r="E87" s="23">
        <v>0.17499999999999999</v>
      </c>
      <c r="F87" s="23">
        <v>0.17499999999999999</v>
      </c>
      <c r="G87" s="23">
        <v>0.17499999999999999</v>
      </c>
      <c r="H87" s="23">
        <v>0.17499999999999999</v>
      </c>
      <c r="I87" s="23">
        <v>0.17499999999999999</v>
      </c>
      <c r="J87" s="23">
        <v>0.17499999999999999</v>
      </c>
      <c r="K87" s="23">
        <v>0.17499999999999999</v>
      </c>
      <c r="L87" s="23">
        <v>0.17499999999999999</v>
      </c>
      <c r="M87" s="23">
        <v>0.17499999999999999</v>
      </c>
      <c r="N87" s="16">
        <v>0.2</v>
      </c>
      <c r="O87" s="16">
        <v>0.2</v>
      </c>
      <c r="P87" s="16">
        <v>0.2</v>
      </c>
      <c r="Q87" s="16">
        <v>0.2</v>
      </c>
      <c r="R87" s="32">
        <v>0.2</v>
      </c>
      <c r="S87" s="32">
        <v>0.2</v>
      </c>
      <c r="T87" s="16">
        <v>0.2</v>
      </c>
      <c r="U87" s="16">
        <v>0.2</v>
      </c>
      <c r="V87" s="16">
        <v>0.2</v>
      </c>
      <c r="W87" s="16">
        <v>0.2</v>
      </c>
      <c r="X87" s="16">
        <v>0.2</v>
      </c>
      <c r="Y87" s="16">
        <v>0.2</v>
      </c>
    </row>
    <row r="88" spans="1:25" x14ac:dyDescent="0.2">
      <c r="A88" s="5"/>
      <c r="B88" s="27"/>
      <c r="C88" s="23"/>
      <c r="G88" s="10"/>
      <c r="H88" s="10"/>
      <c r="I88" s="10"/>
      <c r="K88" s="10"/>
      <c r="L88" s="10"/>
    </row>
    <row r="89" spans="1:25" s="21" customFormat="1" x14ac:dyDescent="0.2">
      <c r="A89" s="18" t="s">
        <v>105</v>
      </c>
      <c r="B89" s="27"/>
      <c r="C89" s="19"/>
      <c r="D89" s="20"/>
      <c r="E89" s="20"/>
      <c r="G89" s="19"/>
      <c r="H89" s="19"/>
      <c r="I89" s="19"/>
      <c r="K89" s="19"/>
      <c r="L89" s="19"/>
      <c r="T89" s="19"/>
      <c r="U89" s="19"/>
      <c r="V89" s="19"/>
      <c r="W89" s="19"/>
      <c r="X89" s="19"/>
    </row>
    <row r="90" spans="1:25" x14ac:dyDescent="0.2">
      <c r="A90" s="40" t="s">
        <v>106</v>
      </c>
      <c r="B90" s="6"/>
      <c r="C90" s="12"/>
      <c r="D90" s="12"/>
      <c r="E90" s="12"/>
      <c r="G90" s="10"/>
      <c r="H90" s="10"/>
      <c r="I90" s="10"/>
      <c r="K90" s="10"/>
      <c r="L90" s="10"/>
    </row>
    <row r="91" spans="1:25" x14ac:dyDescent="0.2">
      <c r="A91" s="30" t="s">
        <v>223</v>
      </c>
      <c r="B91" s="27"/>
      <c r="C91" s="39">
        <v>60000</v>
      </c>
      <c r="D91" s="39">
        <v>60000</v>
      </c>
      <c r="E91" s="39">
        <v>60000</v>
      </c>
      <c r="F91" s="39">
        <v>60000</v>
      </c>
      <c r="G91" s="39">
        <v>60000</v>
      </c>
      <c r="H91" s="39">
        <v>120000</v>
      </c>
      <c r="I91" s="39">
        <v>125000</v>
      </c>
      <c r="J91" s="39">
        <v>125000</v>
      </c>
      <c r="K91" s="39" t="s">
        <v>508</v>
      </c>
      <c r="L91" s="39" t="s">
        <v>509</v>
      </c>
      <c r="M91" s="39" t="s">
        <v>510</v>
      </c>
      <c r="N91" s="39" t="s">
        <v>510</v>
      </c>
      <c r="O91" s="33">
        <v>125000</v>
      </c>
      <c r="P91" s="33">
        <v>125000</v>
      </c>
      <c r="Q91" s="33">
        <v>125000</v>
      </c>
      <c r="R91" s="33">
        <v>125000</v>
      </c>
      <c r="S91" s="33">
        <v>125000</v>
      </c>
      <c r="T91" s="39">
        <v>125000</v>
      </c>
      <c r="U91" s="39">
        <v>125000</v>
      </c>
      <c r="V91" s="39">
        <v>125000</v>
      </c>
      <c r="W91" s="39" t="s">
        <v>742</v>
      </c>
      <c r="X91" s="39" t="s">
        <v>743</v>
      </c>
      <c r="Y91" s="39">
        <v>125000</v>
      </c>
    </row>
    <row r="92" spans="1:25" x14ac:dyDescent="0.2">
      <c r="A92" s="30" t="s">
        <v>283</v>
      </c>
      <c r="B92" s="27"/>
      <c r="C92" s="39">
        <v>60000</v>
      </c>
      <c r="D92" s="39" t="s">
        <v>285</v>
      </c>
      <c r="E92" s="39">
        <v>150000</v>
      </c>
      <c r="F92" s="39" t="s">
        <v>286</v>
      </c>
      <c r="G92" s="39" t="s">
        <v>286</v>
      </c>
      <c r="H92" s="39" t="s">
        <v>286</v>
      </c>
      <c r="I92" s="39">
        <v>150000</v>
      </c>
      <c r="J92" s="39">
        <v>150000</v>
      </c>
      <c r="K92" s="39">
        <v>150000</v>
      </c>
      <c r="L92" s="39">
        <v>150000</v>
      </c>
      <c r="M92" s="39">
        <v>150000</v>
      </c>
      <c r="N92" s="39">
        <v>150000</v>
      </c>
      <c r="O92" s="39">
        <v>150000</v>
      </c>
      <c r="P92" s="39" t="s">
        <v>18</v>
      </c>
      <c r="Q92" s="39" t="s">
        <v>18</v>
      </c>
      <c r="R92" s="39" t="s">
        <v>18</v>
      </c>
      <c r="S92" s="39" t="s">
        <v>18</v>
      </c>
      <c r="T92" s="39" t="s">
        <v>18</v>
      </c>
      <c r="U92" s="39" t="s">
        <v>18</v>
      </c>
      <c r="V92" s="39" t="s">
        <v>18</v>
      </c>
      <c r="W92" s="39" t="s">
        <v>18</v>
      </c>
      <c r="X92" s="39" t="s">
        <v>18</v>
      </c>
      <c r="Y92" s="39" t="s">
        <v>18</v>
      </c>
    </row>
    <row r="93" spans="1:25" x14ac:dyDescent="0.2">
      <c r="A93" s="30" t="s">
        <v>284</v>
      </c>
      <c r="B93" s="27"/>
      <c r="C93" s="39">
        <v>60000</v>
      </c>
      <c r="D93" s="39">
        <v>60000</v>
      </c>
      <c r="E93" s="39">
        <v>60000</v>
      </c>
      <c r="F93" s="39" t="s">
        <v>287</v>
      </c>
      <c r="G93" s="39" t="s">
        <v>286</v>
      </c>
      <c r="H93" s="39" t="s">
        <v>286</v>
      </c>
      <c r="I93" s="39">
        <v>150000</v>
      </c>
      <c r="J93" s="39">
        <v>150000</v>
      </c>
      <c r="K93" s="39">
        <v>150000</v>
      </c>
      <c r="L93" s="39">
        <v>150000</v>
      </c>
      <c r="M93" s="39">
        <v>150000</v>
      </c>
      <c r="N93" s="39">
        <v>150000</v>
      </c>
      <c r="O93" s="39">
        <v>150000</v>
      </c>
      <c r="P93" s="39">
        <v>150000</v>
      </c>
      <c r="Q93" s="39">
        <v>150000</v>
      </c>
      <c r="R93" s="33">
        <v>150000</v>
      </c>
      <c r="S93" s="33">
        <v>150000</v>
      </c>
      <c r="T93" s="39">
        <v>150000</v>
      </c>
      <c r="U93" s="39">
        <v>150000</v>
      </c>
      <c r="V93" s="39">
        <v>150000</v>
      </c>
      <c r="W93" s="39">
        <v>150000</v>
      </c>
      <c r="X93" s="39">
        <v>150000</v>
      </c>
      <c r="Y93" s="39">
        <v>150000</v>
      </c>
    </row>
    <row r="94" spans="1:25" x14ac:dyDescent="0.2">
      <c r="A94" s="26" t="s">
        <v>757</v>
      </c>
      <c r="B94" s="27" t="s">
        <v>212</v>
      </c>
      <c r="C94" s="16">
        <v>0</v>
      </c>
      <c r="D94" s="16">
        <v>0</v>
      </c>
      <c r="E94" s="16">
        <v>0</v>
      </c>
      <c r="F94" s="16">
        <v>0</v>
      </c>
      <c r="G94" s="16">
        <v>0</v>
      </c>
      <c r="H94" s="16">
        <v>0</v>
      </c>
      <c r="I94" s="16">
        <v>0</v>
      </c>
      <c r="J94" s="16">
        <v>0</v>
      </c>
      <c r="K94" s="16">
        <v>0</v>
      </c>
      <c r="L94" s="16">
        <v>0</v>
      </c>
      <c r="M94" s="16">
        <v>0</v>
      </c>
      <c r="N94" s="16">
        <v>0</v>
      </c>
      <c r="O94" s="16">
        <v>0</v>
      </c>
      <c r="P94" s="16">
        <v>0</v>
      </c>
      <c r="Q94" s="16">
        <v>0</v>
      </c>
      <c r="R94" s="53">
        <v>0</v>
      </c>
      <c r="S94" s="53">
        <v>0</v>
      </c>
      <c r="T94" s="58">
        <v>0</v>
      </c>
      <c r="U94" s="58">
        <v>0</v>
      </c>
      <c r="V94" s="58">
        <v>0</v>
      </c>
      <c r="W94" s="58">
        <v>0</v>
      </c>
      <c r="X94" s="58">
        <v>0</v>
      </c>
      <c r="Y94" s="58">
        <v>0</v>
      </c>
    </row>
    <row r="95" spans="1:25" x14ac:dyDescent="0.2">
      <c r="A95" s="5"/>
      <c r="B95" s="27" t="s">
        <v>758</v>
      </c>
      <c r="C95" s="16">
        <v>0.01</v>
      </c>
      <c r="D95" s="16">
        <v>0.01</v>
      </c>
      <c r="E95" s="16">
        <v>0.01</v>
      </c>
      <c r="F95" s="16">
        <v>0.01</v>
      </c>
      <c r="G95" s="16">
        <v>0.01</v>
      </c>
      <c r="H95" s="16">
        <v>0.01</v>
      </c>
      <c r="I95" s="16">
        <v>0.01</v>
      </c>
      <c r="J95" s="16">
        <v>0.01</v>
      </c>
      <c r="K95" s="16">
        <v>0.01</v>
      </c>
      <c r="L95" s="16">
        <v>0.01</v>
      </c>
      <c r="M95" s="16">
        <v>0.01</v>
      </c>
      <c r="N95" s="16">
        <v>0.01</v>
      </c>
      <c r="O95" s="16">
        <v>0.01</v>
      </c>
      <c r="P95" s="16">
        <v>0.01</v>
      </c>
      <c r="Q95" s="16">
        <v>0.01</v>
      </c>
      <c r="R95" s="58" t="s">
        <v>579</v>
      </c>
      <c r="S95" s="58">
        <v>0.02</v>
      </c>
      <c r="T95" s="58">
        <v>0.02</v>
      </c>
      <c r="U95" s="58">
        <v>0.02</v>
      </c>
      <c r="V95" s="58">
        <v>0.02</v>
      </c>
      <c r="W95" s="58" t="s">
        <v>589</v>
      </c>
      <c r="X95" s="58" t="s">
        <v>589</v>
      </c>
      <c r="Y95" s="58">
        <v>0.02</v>
      </c>
    </row>
    <row r="96" spans="1:25" x14ac:dyDescent="0.2">
      <c r="A96" s="5"/>
      <c r="B96" s="27" t="s">
        <v>759</v>
      </c>
      <c r="C96" s="23">
        <v>0.03</v>
      </c>
      <c r="D96" s="23">
        <v>0.03</v>
      </c>
      <c r="E96" s="23">
        <v>0.03</v>
      </c>
      <c r="F96" s="23">
        <v>0.03</v>
      </c>
      <c r="G96" s="29">
        <v>0.03</v>
      </c>
      <c r="H96" s="16">
        <v>0.03</v>
      </c>
      <c r="I96" s="16">
        <v>0.03</v>
      </c>
      <c r="J96" s="16">
        <v>0.03</v>
      </c>
      <c r="K96" s="16">
        <v>0.03</v>
      </c>
      <c r="L96" s="16">
        <v>0.03</v>
      </c>
      <c r="M96" s="16">
        <v>0.03</v>
      </c>
      <c r="N96" s="16">
        <v>0.03</v>
      </c>
      <c r="O96" s="16">
        <v>0.03</v>
      </c>
      <c r="P96" s="16">
        <v>0.03</v>
      </c>
      <c r="Q96" s="16">
        <v>0.03</v>
      </c>
      <c r="R96" s="54" t="s">
        <v>575</v>
      </c>
      <c r="S96" s="54" t="s">
        <v>580</v>
      </c>
      <c r="T96" s="58">
        <v>0.02</v>
      </c>
      <c r="U96" s="58">
        <v>0.02</v>
      </c>
      <c r="V96" s="58">
        <v>0.02</v>
      </c>
      <c r="W96" s="58" t="s">
        <v>589</v>
      </c>
      <c r="X96" s="58" t="s">
        <v>744</v>
      </c>
      <c r="Y96" s="58">
        <v>0.02</v>
      </c>
    </row>
    <row r="97" spans="1:25" x14ac:dyDescent="0.2">
      <c r="A97" s="5"/>
      <c r="B97" s="27" t="s">
        <v>760</v>
      </c>
      <c r="C97" s="23">
        <v>0.04</v>
      </c>
      <c r="D97" s="23">
        <v>0.04</v>
      </c>
      <c r="E97" s="23">
        <v>0.04</v>
      </c>
      <c r="F97" s="23">
        <v>0.04</v>
      </c>
      <c r="G97" s="29">
        <v>0.04</v>
      </c>
      <c r="H97" s="16">
        <v>0.04</v>
      </c>
      <c r="I97" s="16">
        <v>0.04</v>
      </c>
      <c r="J97" s="16">
        <v>0.04</v>
      </c>
      <c r="K97" s="16">
        <v>0.04</v>
      </c>
      <c r="L97" s="16">
        <v>0.04</v>
      </c>
      <c r="M97" s="16">
        <v>0.04</v>
      </c>
      <c r="N97" s="16">
        <v>0.04</v>
      </c>
      <c r="O97" s="16">
        <v>0.04</v>
      </c>
      <c r="P97" s="16">
        <v>0.04</v>
      </c>
      <c r="Q97" s="16">
        <v>0.04</v>
      </c>
      <c r="R97" s="54" t="s">
        <v>576</v>
      </c>
      <c r="S97" s="54" t="s">
        <v>580</v>
      </c>
      <c r="T97" s="54" t="s">
        <v>580</v>
      </c>
      <c r="U97" s="54" t="s">
        <v>580</v>
      </c>
      <c r="V97" s="54" t="s">
        <v>580</v>
      </c>
      <c r="W97" s="54" t="s">
        <v>580</v>
      </c>
      <c r="X97" s="54" t="s">
        <v>580</v>
      </c>
      <c r="Y97" s="54" t="s">
        <v>580</v>
      </c>
    </row>
    <row r="98" spans="1:25" x14ac:dyDescent="0.2">
      <c r="A98" s="5"/>
      <c r="B98" s="27" t="s">
        <v>761</v>
      </c>
      <c r="C98" s="23">
        <v>0.04</v>
      </c>
      <c r="D98" s="23">
        <v>0.04</v>
      </c>
      <c r="E98" s="23">
        <v>0.04</v>
      </c>
      <c r="F98" s="23">
        <v>0.04</v>
      </c>
      <c r="G98" s="29">
        <v>0.04</v>
      </c>
      <c r="H98" s="16">
        <v>0.04</v>
      </c>
      <c r="I98" s="16">
        <v>0.04</v>
      </c>
      <c r="J98" s="16">
        <v>0.04</v>
      </c>
      <c r="K98" s="16">
        <v>0.04</v>
      </c>
      <c r="L98" s="16">
        <v>0.04</v>
      </c>
      <c r="M98" s="16">
        <v>0.04</v>
      </c>
      <c r="N98" s="16">
        <v>0.04</v>
      </c>
      <c r="O98" s="16">
        <v>0.04</v>
      </c>
      <c r="P98" s="16">
        <v>0.04</v>
      </c>
      <c r="Q98" s="16">
        <v>0.04</v>
      </c>
      <c r="R98" s="54" t="s">
        <v>577</v>
      </c>
      <c r="S98" s="54" t="s">
        <v>581</v>
      </c>
      <c r="T98" s="54" t="s">
        <v>581</v>
      </c>
      <c r="U98" s="54" t="s">
        <v>581</v>
      </c>
      <c r="V98" s="54" t="s">
        <v>581</v>
      </c>
      <c r="W98" s="54" t="s">
        <v>581</v>
      </c>
      <c r="X98" s="54" t="s">
        <v>581</v>
      </c>
      <c r="Y98" s="54" t="s">
        <v>581</v>
      </c>
    </row>
    <row r="99" spans="1:25" x14ac:dyDescent="0.2">
      <c r="A99" s="5"/>
      <c r="B99" s="27" t="s">
        <v>762</v>
      </c>
      <c r="C99" s="23">
        <v>0.04</v>
      </c>
      <c r="D99" s="23">
        <v>0.04</v>
      </c>
      <c r="E99" s="23">
        <v>0.04</v>
      </c>
      <c r="F99" s="23">
        <v>0.04</v>
      </c>
      <c r="G99" s="29">
        <v>0.04</v>
      </c>
      <c r="H99" s="16">
        <v>0.04</v>
      </c>
      <c r="I99" s="16">
        <v>0.04</v>
      </c>
      <c r="J99" s="16">
        <v>0.04</v>
      </c>
      <c r="K99" s="16">
        <v>0.04</v>
      </c>
      <c r="L99" s="16">
        <v>0.04</v>
      </c>
      <c r="M99" s="16">
        <v>0.04</v>
      </c>
      <c r="N99" s="16">
        <v>0.05</v>
      </c>
      <c r="O99" s="16">
        <v>0.05</v>
      </c>
      <c r="P99" s="16">
        <v>0.05</v>
      </c>
      <c r="Q99" s="16">
        <v>0.05</v>
      </c>
      <c r="R99" s="54" t="s">
        <v>577</v>
      </c>
      <c r="S99" s="54" t="s">
        <v>581</v>
      </c>
      <c r="T99" s="54" t="s">
        <v>581</v>
      </c>
      <c r="U99" s="54" t="s">
        <v>581</v>
      </c>
      <c r="V99" s="54" t="s">
        <v>581</v>
      </c>
      <c r="W99" s="54" t="s">
        <v>581</v>
      </c>
      <c r="X99" s="54" t="s">
        <v>581</v>
      </c>
      <c r="Y99" s="54" t="s">
        <v>581</v>
      </c>
    </row>
    <row r="100" spans="1:25" x14ac:dyDescent="0.2">
      <c r="A100" s="5"/>
      <c r="B100" s="27" t="s">
        <v>763</v>
      </c>
      <c r="C100" s="23">
        <v>0.04</v>
      </c>
      <c r="D100" s="23">
        <v>0.04</v>
      </c>
      <c r="E100" s="23">
        <v>0.04</v>
      </c>
      <c r="F100" s="23">
        <v>0.04</v>
      </c>
      <c r="G100" s="29">
        <v>0.04</v>
      </c>
      <c r="H100" s="16">
        <v>0.04</v>
      </c>
      <c r="I100" s="16">
        <v>0.04</v>
      </c>
      <c r="J100" s="16">
        <v>0.04</v>
      </c>
      <c r="K100" s="16">
        <v>0.04</v>
      </c>
      <c r="L100" s="16">
        <v>0.04</v>
      </c>
      <c r="M100" s="16">
        <v>0.04</v>
      </c>
      <c r="N100" s="16">
        <v>0.05</v>
      </c>
      <c r="O100" s="16">
        <v>0.05</v>
      </c>
      <c r="P100" s="16">
        <v>0.05</v>
      </c>
      <c r="Q100" s="16">
        <v>0.05</v>
      </c>
      <c r="R100" s="54" t="s">
        <v>578</v>
      </c>
      <c r="S100" s="54" t="s">
        <v>582</v>
      </c>
      <c r="T100" s="54" t="s">
        <v>582</v>
      </c>
      <c r="U100" s="54" t="s">
        <v>582</v>
      </c>
      <c r="V100" s="54" t="s">
        <v>582</v>
      </c>
      <c r="W100" s="54" t="s">
        <v>582</v>
      </c>
      <c r="X100" s="54" t="s">
        <v>582</v>
      </c>
      <c r="Y100" s="54" t="s">
        <v>582</v>
      </c>
    </row>
    <row r="101" spans="1:25" x14ac:dyDescent="0.2">
      <c r="A101" s="5"/>
      <c r="B101" s="27" t="s">
        <v>764</v>
      </c>
      <c r="C101" s="23">
        <v>0.04</v>
      </c>
      <c r="D101" s="23">
        <v>0.04</v>
      </c>
      <c r="E101" s="23">
        <v>0.04</v>
      </c>
      <c r="F101" s="23">
        <v>0.04</v>
      </c>
      <c r="G101" s="29">
        <v>0.04</v>
      </c>
      <c r="H101" s="16">
        <v>0.04</v>
      </c>
      <c r="I101" s="16">
        <v>0.04</v>
      </c>
      <c r="J101" s="16">
        <v>0.04</v>
      </c>
      <c r="K101" s="16">
        <v>0.04</v>
      </c>
      <c r="L101" s="16">
        <v>0.04</v>
      </c>
      <c r="M101" s="16">
        <v>0.04</v>
      </c>
      <c r="N101" s="16">
        <v>0.05</v>
      </c>
      <c r="O101" s="16">
        <v>7.0000000000000007E-2</v>
      </c>
      <c r="P101" s="16">
        <v>7.0000000000000007E-2</v>
      </c>
      <c r="Q101" s="16">
        <v>7.0000000000000007E-2</v>
      </c>
      <c r="R101" s="54" t="s">
        <v>578</v>
      </c>
      <c r="S101" s="54" t="s">
        <v>582</v>
      </c>
      <c r="T101" s="54" t="s">
        <v>582</v>
      </c>
      <c r="U101" s="54" t="s">
        <v>582</v>
      </c>
      <c r="V101" s="54" t="s">
        <v>582</v>
      </c>
      <c r="W101" s="54" t="s">
        <v>582</v>
      </c>
      <c r="X101" s="54" t="s">
        <v>582</v>
      </c>
      <c r="Y101" s="54" t="s">
        <v>582</v>
      </c>
    </row>
    <row r="102" spans="1:25" x14ac:dyDescent="0.2">
      <c r="A102" s="40" t="s">
        <v>107</v>
      </c>
      <c r="B102" s="27"/>
      <c r="C102" s="23">
        <v>5.0000000000000001E-3</v>
      </c>
      <c r="D102" s="23">
        <v>5.0000000000000001E-3</v>
      </c>
      <c r="E102" s="23">
        <v>5.0000000000000001E-3</v>
      </c>
      <c r="F102" s="23">
        <v>5.0000000000000001E-3</v>
      </c>
      <c r="G102" s="23">
        <v>5.0000000000000001E-3</v>
      </c>
      <c r="H102" s="23">
        <v>5.0000000000000001E-3</v>
      </c>
      <c r="I102" s="23">
        <v>5.0000000000000001E-3</v>
      </c>
      <c r="J102" s="23">
        <v>5.0000000000000001E-3</v>
      </c>
      <c r="K102" s="23">
        <v>5.0000000000000001E-3</v>
      </c>
      <c r="L102" s="23">
        <v>5.0000000000000001E-3</v>
      </c>
      <c r="M102" s="23">
        <v>5.0000000000000001E-3</v>
      </c>
      <c r="N102" s="23">
        <v>5.0000000000000001E-3</v>
      </c>
      <c r="O102" s="23">
        <v>5.0000000000000001E-3</v>
      </c>
      <c r="P102" s="23">
        <v>5.0000000000000001E-3</v>
      </c>
      <c r="Q102" s="23">
        <v>5.0000000000000001E-3</v>
      </c>
      <c r="R102" s="55">
        <v>5.0000000000000001E-3</v>
      </c>
      <c r="S102" s="55">
        <v>5.0000000000000001E-3</v>
      </c>
      <c r="T102" s="65">
        <v>5.0000000000000001E-3</v>
      </c>
      <c r="U102" s="65">
        <v>5.0000000000000001E-3</v>
      </c>
      <c r="V102" s="65">
        <v>5.0000000000000001E-3</v>
      </c>
      <c r="W102" s="65">
        <v>5.0000000000000001E-3</v>
      </c>
      <c r="X102" s="65">
        <v>5.0000000000000001E-3</v>
      </c>
      <c r="Y102" s="65">
        <v>5.0000000000000001E-3</v>
      </c>
    </row>
    <row r="103" spans="1:25" x14ac:dyDescent="0.2">
      <c r="A103" s="5"/>
      <c r="B103" s="27"/>
      <c r="C103" s="23"/>
      <c r="D103" s="23"/>
      <c r="E103" s="23"/>
      <c r="F103" s="23"/>
      <c r="G103" s="23"/>
      <c r="H103" s="23"/>
      <c r="I103" s="23"/>
      <c r="J103" s="23"/>
      <c r="K103" s="23"/>
      <c r="L103" s="23"/>
      <c r="M103" s="23"/>
      <c r="N103" s="23"/>
      <c r="O103" s="23"/>
      <c r="P103" s="23"/>
      <c r="Q103" s="23"/>
      <c r="R103" s="55"/>
    </row>
    <row r="104" spans="1:25" s="21" customFormat="1" x14ac:dyDescent="0.2">
      <c r="A104" s="18" t="s">
        <v>108</v>
      </c>
      <c r="B104" s="27"/>
      <c r="C104" s="19"/>
      <c r="D104" s="20"/>
      <c r="E104" s="20"/>
      <c r="G104" s="19"/>
      <c r="H104" s="19"/>
      <c r="I104" s="19"/>
      <c r="K104" s="19"/>
      <c r="L104" s="19"/>
      <c r="T104" s="19"/>
      <c r="U104" s="19"/>
      <c r="V104" s="19"/>
      <c r="W104" s="19"/>
      <c r="X104" s="19"/>
    </row>
    <row r="105" spans="1:25" s="7" customFormat="1" ht="22.5" x14ac:dyDescent="0.2">
      <c r="A105" s="40" t="s">
        <v>237</v>
      </c>
      <c r="B105" s="27"/>
      <c r="C105" s="41"/>
      <c r="D105" s="42"/>
      <c r="E105" s="42"/>
      <c r="G105" s="41"/>
      <c r="H105" s="41"/>
      <c r="I105" s="41"/>
      <c r="K105" s="41"/>
      <c r="L105" s="41"/>
      <c r="T105" s="41"/>
      <c r="U105" s="41"/>
      <c r="V105" s="41"/>
      <c r="W105" s="41"/>
      <c r="X105" s="41"/>
    </row>
    <row r="106" spans="1:25" x14ac:dyDescent="0.2">
      <c r="A106" s="5" t="s">
        <v>104</v>
      </c>
      <c r="B106" s="27"/>
      <c r="C106" s="31" t="s">
        <v>109</v>
      </c>
      <c r="D106" s="31" t="s">
        <v>110</v>
      </c>
      <c r="E106" s="31" t="s">
        <v>110</v>
      </c>
      <c r="F106" s="31" t="s">
        <v>152</v>
      </c>
      <c r="G106" s="10" t="s">
        <v>152</v>
      </c>
      <c r="H106" s="10" t="s">
        <v>213</v>
      </c>
      <c r="I106" s="10" t="s">
        <v>271</v>
      </c>
      <c r="J106" s="10" t="s">
        <v>320</v>
      </c>
      <c r="K106" s="10" t="s">
        <v>329</v>
      </c>
      <c r="L106" s="10" t="s">
        <v>272</v>
      </c>
      <c r="M106" s="10" t="s">
        <v>391</v>
      </c>
      <c r="N106" s="10" t="s">
        <v>440</v>
      </c>
      <c r="O106" s="10" t="s">
        <v>441</v>
      </c>
      <c r="P106" s="10" t="s">
        <v>511</v>
      </c>
      <c r="Q106" s="10" t="s">
        <v>512</v>
      </c>
      <c r="R106" s="10" t="s">
        <v>512</v>
      </c>
      <c r="S106" s="10" t="s">
        <v>512</v>
      </c>
      <c r="T106" s="10" t="s">
        <v>649</v>
      </c>
      <c r="U106" s="10" t="s">
        <v>650</v>
      </c>
      <c r="V106" s="10" t="s">
        <v>651</v>
      </c>
      <c r="W106" s="10" t="s">
        <v>652</v>
      </c>
      <c r="X106" s="10" t="s">
        <v>706</v>
      </c>
      <c r="Y106" s="10" t="s">
        <v>745</v>
      </c>
    </row>
    <row r="107" spans="1:25" ht="45" x14ac:dyDescent="0.2">
      <c r="A107" s="5" t="s">
        <v>111</v>
      </c>
      <c r="B107" s="27" t="s">
        <v>238</v>
      </c>
      <c r="C107" s="31" t="s">
        <v>112</v>
      </c>
      <c r="D107" s="31" t="s">
        <v>113</v>
      </c>
      <c r="E107" s="31" t="s">
        <v>113</v>
      </c>
      <c r="F107" s="10" t="s">
        <v>153</v>
      </c>
      <c r="G107" s="10" t="s">
        <v>153</v>
      </c>
      <c r="H107" s="10" t="s">
        <v>214</v>
      </c>
      <c r="I107" s="10" t="s">
        <v>214</v>
      </c>
      <c r="J107" s="10" t="s">
        <v>321</v>
      </c>
      <c r="K107" s="10" t="s">
        <v>155</v>
      </c>
      <c r="L107" s="10" t="s">
        <v>368</v>
      </c>
      <c r="M107" s="10" t="s">
        <v>368</v>
      </c>
      <c r="N107" s="10" t="s">
        <v>442</v>
      </c>
      <c r="O107" s="10" t="s">
        <v>443</v>
      </c>
      <c r="P107" s="10" t="s">
        <v>513</v>
      </c>
      <c r="Q107" s="10" t="s">
        <v>514</v>
      </c>
      <c r="R107" s="10" t="s">
        <v>514</v>
      </c>
      <c r="S107" s="10" t="s">
        <v>514</v>
      </c>
      <c r="T107" s="10" t="s">
        <v>514</v>
      </c>
      <c r="U107" s="10" t="s">
        <v>109</v>
      </c>
      <c r="V107" s="10" t="s">
        <v>110</v>
      </c>
      <c r="W107" s="10" t="s">
        <v>152</v>
      </c>
      <c r="X107" s="10" t="s">
        <v>213</v>
      </c>
      <c r="Y107" s="10" t="s">
        <v>320</v>
      </c>
    </row>
    <row r="108" spans="1:25" x14ac:dyDescent="0.2">
      <c r="A108" s="59" t="s">
        <v>239</v>
      </c>
      <c r="B108" s="27"/>
      <c r="C108" s="31"/>
      <c r="D108" s="31"/>
      <c r="E108" s="31"/>
      <c r="F108" s="10"/>
      <c r="G108" s="10"/>
      <c r="H108" s="10"/>
      <c r="I108" s="10"/>
      <c r="K108" s="10"/>
      <c r="L108" s="10"/>
    </row>
    <row r="109" spans="1:25" x14ac:dyDescent="0.2">
      <c r="A109" s="5" t="s">
        <v>369</v>
      </c>
      <c r="B109" s="27"/>
      <c r="C109" s="31" t="s">
        <v>18</v>
      </c>
      <c r="D109" s="31" t="s">
        <v>370</v>
      </c>
      <c r="E109" s="31" t="s">
        <v>371</v>
      </c>
      <c r="F109" s="10" t="s">
        <v>372</v>
      </c>
      <c r="G109" s="10" t="s">
        <v>372</v>
      </c>
      <c r="H109" s="10" t="s">
        <v>373</v>
      </c>
      <c r="I109" s="10" t="s">
        <v>387</v>
      </c>
      <c r="J109" s="10" t="s">
        <v>388</v>
      </c>
      <c r="K109" s="10" t="s">
        <v>389</v>
      </c>
      <c r="L109" s="10" t="s">
        <v>390</v>
      </c>
      <c r="M109" s="10" t="s">
        <v>392</v>
      </c>
      <c r="N109" s="10" t="s">
        <v>445</v>
      </c>
      <c r="O109" s="10" t="s">
        <v>444</v>
      </c>
      <c r="P109" s="10" t="s">
        <v>515</v>
      </c>
      <c r="Q109" s="10" t="s">
        <v>516</v>
      </c>
      <c r="R109" s="10" t="s">
        <v>548</v>
      </c>
      <c r="S109" s="10" t="s">
        <v>583</v>
      </c>
      <c r="T109" s="10" t="s">
        <v>708</v>
      </c>
      <c r="U109" s="10" t="s">
        <v>709</v>
      </c>
      <c r="V109" s="10" t="s">
        <v>710</v>
      </c>
      <c r="W109" s="10" t="s">
        <v>711</v>
      </c>
      <c r="X109" s="10" t="s">
        <v>712</v>
      </c>
      <c r="Y109" s="10" t="s">
        <v>746</v>
      </c>
    </row>
    <row r="110" spans="1:25" x14ac:dyDescent="0.2">
      <c r="A110" s="59" t="s">
        <v>707</v>
      </c>
      <c r="B110" s="27"/>
      <c r="C110" s="31"/>
      <c r="D110" s="31"/>
      <c r="E110" s="31"/>
      <c r="F110" s="10"/>
      <c r="G110" s="10"/>
      <c r="H110" s="10"/>
      <c r="I110" s="10"/>
      <c r="J110" s="10"/>
      <c r="K110" s="10"/>
      <c r="L110" s="10"/>
      <c r="M110" s="10"/>
      <c r="N110" s="10"/>
      <c r="O110" s="10"/>
      <c r="P110" s="10"/>
      <c r="Q110" s="10"/>
      <c r="R110" s="10"/>
      <c r="S110" s="10"/>
    </row>
    <row r="111" spans="1:25" x14ac:dyDescent="0.2">
      <c r="A111" s="5" t="s">
        <v>369</v>
      </c>
      <c r="B111" s="27"/>
      <c r="C111" s="31"/>
      <c r="D111" s="31"/>
      <c r="E111" s="31"/>
      <c r="F111" s="10"/>
      <c r="G111" s="10"/>
      <c r="H111" s="10"/>
      <c r="I111" s="10"/>
      <c r="J111" s="10"/>
      <c r="K111" s="10"/>
      <c r="L111" s="10"/>
      <c r="M111" s="10"/>
      <c r="N111" s="10"/>
      <c r="O111" s="10"/>
      <c r="P111" s="10"/>
      <c r="Q111" s="10"/>
      <c r="R111" s="10"/>
      <c r="S111" s="10"/>
      <c r="T111" s="10" t="s">
        <v>713</v>
      </c>
      <c r="U111" s="10" t="s">
        <v>714</v>
      </c>
      <c r="V111" s="10" t="s">
        <v>715</v>
      </c>
      <c r="W111" s="10" t="s">
        <v>716</v>
      </c>
      <c r="X111" s="10" t="s">
        <v>717</v>
      </c>
      <c r="Y111" s="10" t="s">
        <v>747</v>
      </c>
    </row>
    <row r="112" spans="1:25" ht="22.5" x14ac:dyDescent="0.2">
      <c r="A112" s="40" t="s">
        <v>114</v>
      </c>
      <c r="B112" s="27" t="s">
        <v>536</v>
      </c>
      <c r="C112" s="31" t="s">
        <v>115</v>
      </c>
      <c r="D112" s="17" t="s">
        <v>116</v>
      </c>
      <c r="E112" s="17" t="s">
        <v>116</v>
      </c>
      <c r="F112" s="10" t="s">
        <v>154</v>
      </c>
      <c r="G112" s="10" t="s">
        <v>154</v>
      </c>
      <c r="H112" s="10" t="s">
        <v>154</v>
      </c>
      <c r="I112" s="10" t="s">
        <v>116</v>
      </c>
      <c r="J112" s="10" t="s">
        <v>116</v>
      </c>
      <c r="K112" s="10" t="s">
        <v>116</v>
      </c>
      <c r="L112" s="10" t="s">
        <v>116</v>
      </c>
      <c r="M112" s="10" t="s">
        <v>116</v>
      </c>
      <c r="N112" s="10" t="s">
        <v>116</v>
      </c>
      <c r="O112" s="10" t="s">
        <v>116</v>
      </c>
      <c r="P112" s="10" t="s">
        <v>116</v>
      </c>
      <c r="Q112" s="10" t="s">
        <v>116</v>
      </c>
      <c r="R112" s="10" t="s">
        <v>116</v>
      </c>
      <c r="S112" s="10" t="s">
        <v>116</v>
      </c>
      <c r="T112" s="10" t="s">
        <v>116</v>
      </c>
      <c r="U112" s="10" t="s">
        <v>116</v>
      </c>
      <c r="V112" s="10" t="s">
        <v>653</v>
      </c>
      <c r="W112" s="10" t="s">
        <v>654</v>
      </c>
      <c r="X112" s="10" t="s">
        <v>654</v>
      </c>
      <c r="Y112" s="10" t="s">
        <v>654</v>
      </c>
    </row>
    <row r="113" spans="1:25" x14ac:dyDescent="0.2">
      <c r="A113" s="5"/>
      <c r="B113" s="6"/>
      <c r="G113" s="10"/>
      <c r="H113" s="10"/>
      <c r="I113" s="10"/>
      <c r="K113" s="10"/>
      <c r="L113" s="10"/>
    </row>
    <row r="114" spans="1:25" s="21" customFormat="1" x14ac:dyDescent="0.2">
      <c r="A114" s="18" t="s">
        <v>93</v>
      </c>
      <c r="B114" s="6"/>
      <c r="C114" s="19"/>
      <c r="D114" s="20"/>
      <c r="E114" s="20"/>
      <c r="G114" s="19"/>
      <c r="H114" s="19"/>
      <c r="I114" s="19"/>
      <c r="K114" s="19"/>
      <c r="L114" s="19"/>
      <c r="T114" s="19"/>
      <c r="U114" s="19"/>
      <c r="V114" s="19"/>
      <c r="W114" s="19"/>
      <c r="X114" s="19"/>
    </row>
    <row r="115" spans="1:25" s="7" customFormat="1" x14ac:dyDescent="0.2">
      <c r="A115" s="40" t="s">
        <v>394</v>
      </c>
      <c r="B115" s="6"/>
      <c r="C115" s="41"/>
      <c r="D115" s="42"/>
      <c r="E115" s="42"/>
      <c r="G115" s="41"/>
      <c r="H115" s="41"/>
      <c r="I115" s="41"/>
      <c r="K115" s="41"/>
      <c r="L115" s="41"/>
      <c r="T115" s="41"/>
      <c r="U115" s="41"/>
      <c r="V115" s="41"/>
      <c r="W115" s="41"/>
      <c r="X115" s="41"/>
    </row>
    <row r="116" spans="1:25" x14ac:dyDescent="0.2">
      <c r="A116" s="5" t="s">
        <v>319</v>
      </c>
      <c r="B116" s="6" t="s">
        <v>146</v>
      </c>
      <c r="C116" s="39">
        <v>10</v>
      </c>
      <c r="D116" s="39">
        <v>10</v>
      </c>
      <c r="E116" s="39">
        <v>10</v>
      </c>
      <c r="F116" s="33">
        <v>10</v>
      </c>
      <c r="G116" s="39">
        <v>10</v>
      </c>
      <c r="H116" s="39">
        <v>10</v>
      </c>
      <c r="I116" s="39">
        <v>10</v>
      </c>
      <c r="J116" s="33">
        <v>20</v>
      </c>
      <c r="K116" s="39">
        <v>20</v>
      </c>
      <c r="L116" s="39">
        <v>20</v>
      </c>
      <c r="M116" s="39" t="s">
        <v>18</v>
      </c>
      <c r="N116" s="39" t="s">
        <v>18</v>
      </c>
      <c r="O116" s="39" t="s">
        <v>18</v>
      </c>
      <c r="P116" s="39" t="s">
        <v>18</v>
      </c>
      <c r="Q116" s="39" t="s">
        <v>18</v>
      </c>
      <c r="R116" s="39" t="s">
        <v>18</v>
      </c>
      <c r="S116" s="39" t="s">
        <v>18</v>
      </c>
      <c r="T116" s="10" t="s">
        <v>18</v>
      </c>
      <c r="U116" s="10" t="s">
        <v>18</v>
      </c>
      <c r="V116" s="10" t="s">
        <v>18</v>
      </c>
      <c r="W116" s="10" t="s">
        <v>18</v>
      </c>
      <c r="X116" s="10" t="s">
        <v>18</v>
      </c>
      <c r="Y116" s="10" t="s">
        <v>18</v>
      </c>
    </row>
    <row r="117" spans="1:25" x14ac:dyDescent="0.2">
      <c r="A117" s="5"/>
      <c r="B117" s="6" t="s">
        <v>147</v>
      </c>
      <c r="C117" s="39">
        <v>20</v>
      </c>
      <c r="D117" s="35">
        <v>40</v>
      </c>
      <c r="E117" s="35">
        <v>40</v>
      </c>
      <c r="F117" s="33">
        <v>40</v>
      </c>
      <c r="G117" s="39">
        <v>40</v>
      </c>
      <c r="H117" s="39">
        <v>40</v>
      </c>
      <c r="I117" s="39">
        <v>40</v>
      </c>
      <c r="J117" s="33">
        <v>80</v>
      </c>
      <c r="K117" s="39">
        <v>80</v>
      </c>
      <c r="L117" s="39">
        <v>80</v>
      </c>
      <c r="M117" s="39" t="s">
        <v>18</v>
      </c>
      <c r="N117" s="39" t="s">
        <v>18</v>
      </c>
      <c r="O117" s="39" t="s">
        <v>18</v>
      </c>
      <c r="P117" s="39" t="s">
        <v>18</v>
      </c>
      <c r="Q117" s="39" t="s">
        <v>18</v>
      </c>
      <c r="R117" s="39" t="s">
        <v>18</v>
      </c>
      <c r="S117" s="39" t="s">
        <v>18</v>
      </c>
      <c r="T117" s="10" t="s">
        <v>18</v>
      </c>
      <c r="U117" s="10" t="s">
        <v>18</v>
      </c>
      <c r="V117" s="10" t="s">
        <v>18</v>
      </c>
      <c r="W117" s="10" t="s">
        <v>18</v>
      </c>
      <c r="X117" s="10" t="s">
        <v>18</v>
      </c>
      <c r="Y117" s="10" t="s">
        <v>18</v>
      </c>
    </row>
    <row r="118" spans="1:25" x14ac:dyDescent="0.2">
      <c r="A118" s="5" t="s">
        <v>288</v>
      </c>
      <c r="B118" s="6" t="s">
        <v>146</v>
      </c>
      <c r="C118" s="39">
        <v>10</v>
      </c>
      <c r="D118" s="33">
        <v>5</v>
      </c>
      <c r="E118" s="33">
        <v>5</v>
      </c>
      <c r="F118" s="33">
        <v>5</v>
      </c>
      <c r="G118" s="39">
        <v>5</v>
      </c>
      <c r="H118" s="39">
        <v>5</v>
      </c>
      <c r="I118" s="39">
        <v>5</v>
      </c>
      <c r="J118" s="33">
        <v>10</v>
      </c>
      <c r="K118" s="39">
        <v>10</v>
      </c>
      <c r="L118" s="39">
        <v>10</v>
      </c>
      <c r="M118" s="39" t="s">
        <v>18</v>
      </c>
      <c r="N118" s="39" t="s">
        <v>18</v>
      </c>
      <c r="O118" s="39" t="s">
        <v>18</v>
      </c>
      <c r="P118" s="39" t="s">
        <v>18</v>
      </c>
      <c r="Q118" s="39" t="s">
        <v>18</v>
      </c>
      <c r="R118" s="39" t="s">
        <v>18</v>
      </c>
      <c r="S118" s="39" t="s">
        <v>18</v>
      </c>
      <c r="T118" s="10" t="s">
        <v>18</v>
      </c>
      <c r="U118" s="10" t="s">
        <v>18</v>
      </c>
      <c r="V118" s="10" t="s">
        <v>18</v>
      </c>
      <c r="W118" s="10" t="s">
        <v>18</v>
      </c>
      <c r="X118" s="10" t="s">
        <v>18</v>
      </c>
      <c r="Y118" s="10" t="s">
        <v>18</v>
      </c>
    </row>
    <row r="119" spans="1:25" x14ac:dyDescent="0.2">
      <c r="A119" s="5"/>
      <c r="B119" s="6" t="s">
        <v>147</v>
      </c>
      <c r="C119" s="39">
        <v>20</v>
      </c>
      <c r="D119" s="33">
        <v>20</v>
      </c>
      <c r="E119" s="33">
        <v>20</v>
      </c>
      <c r="F119" s="33">
        <v>20</v>
      </c>
      <c r="G119" s="39">
        <v>20</v>
      </c>
      <c r="H119" s="39">
        <v>20</v>
      </c>
      <c r="I119" s="39">
        <v>20</v>
      </c>
      <c r="J119" s="33">
        <v>40</v>
      </c>
      <c r="K119" s="39">
        <v>40</v>
      </c>
      <c r="L119" s="39">
        <v>40</v>
      </c>
      <c r="M119" s="39" t="s">
        <v>18</v>
      </c>
      <c r="N119" s="39" t="s">
        <v>18</v>
      </c>
      <c r="O119" s="39" t="s">
        <v>18</v>
      </c>
      <c r="P119" s="39" t="s">
        <v>18</v>
      </c>
      <c r="Q119" s="39" t="s">
        <v>18</v>
      </c>
      <c r="R119" s="39" t="s">
        <v>18</v>
      </c>
      <c r="S119" s="39" t="s">
        <v>18</v>
      </c>
      <c r="T119" s="10" t="s">
        <v>18</v>
      </c>
      <c r="U119" s="10" t="s">
        <v>18</v>
      </c>
      <c r="V119" s="10" t="s">
        <v>18</v>
      </c>
      <c r="W119" s="10" t="s">
        <v>18</v>
      </c>
      <c r="X119" s="10" t="s">
        <v>18</v>
      </c>
      <c r="Y119" s="10" t="s">
        <v>18</v>
      </c>
    </row>
    <row r="120" spans="1:25" x14ac:dyDescent="0.2">
      <c r="A120" s="40" t="s">
        <v>395</v>
      </c>
      <c r="B120" s="6"/>
      <c r="C120" s="39"/>
      <c r="D120" s="33"/>
      <c r="E120" s="33"/>
      <c r="F120" s="33"/>
      <c r="G120" s="39"/>
      <c r="H120" s="39"/>
      <c r="I120" s="39"/>
      <c r="J120" s="33"/>
      <c r="K120" s="39"/>
      <c r="L120" s="39"/>
    </row>
    <row r="121" spans="1:25" x14ac:dyDescent="0.2">
      <c r="A121" s="5" t="s">
        <v>319</v>
      </c>
      <c r="B121" s="6" t="s">
        <v>396</v>
      </c>
      <c r="C121" s="39" t="s">
        <v>18</v>
      </c>
      <c r="D121" s="39" t="s">
        <v>18</v>
      </c>
      <c r="E121" s="39" t="s">
        <v>18</v>
      </c>
      <c r="F121" s="39" t="s">
        <v>18</v>
      </c>
      <c r="G121" s="39" t="s">
        <v>18</v>
      </c>
      <c r="H121" s="39" t="s">
        <v>18</v>
      </c>
      <c r="I121" s="39" t="s">
        <v>18</v>
      </c>
      <c r="J121" s="39" t="s">
        <v>18</v>
      </c>
      <c r="K121" s="39" t="s">
        <v>18</v>
      </c>
      <c r="L121" s="39">
        <v>22</v>
      </c>
      <c r="M121" s="39" t="s">
        <v>400</v>
      </c>
      <c r="N121" s="39" t="s">
        <v>453</v>
      </c>
      <c r="O121" s="39">
        <v>26</v>
      </c>
      <c r="P121" s="39">
        <v>26</v>
      </c>
      <c r="Q121" s="39">
        <v>26</v>
      </c>
      <c r="R121" s="39">
        <v>26</v>
      </c>
      <c r="S121" s="39">
        <v>26</v>
      </c>
      <c r="T121" s="10" t="s">
        <v>655</v>
      </c>
      <c r="U121" s="10" t="s">
        <v>655</v>
      </c>
      <c r="V121" s="10" t="s">
        <v>655</v>
      </c>
      <c r="W121" s="10" t="s">
        <v>655</v>
      </c>
      <c r="X121" s="10" t="s">
        <v>655</v>
      </c>
      <c r="Y121" s="10" t="s">
        <v>655</v>
      </c>
    </row>
    <row r="122" spans="1:25" x14ac:dyDescent="0.2">
      <c r="A122" s="5"/>
      <c r="B122" s="6" t="s">
        <v>397</v>
      </c>
      <c r="C122" s="39" t="s">
        <v>18</v>
      </c>
      <c r="D122" s="39" t="s">
        <v>18</v>
      </c>
      <c r="E122" s="39" t="s">
        <v>18</v>
      </c>
      <c r="F122" s="39" t="s">
        <v>18</v>
      </c>
      <c r="G122" s="39" t="s">
        <v>18</v>
      </c>
      <c r="H122" s="39" t="s">
        <v>18</v>
      </c>
      <c r="I122" s="39" t="s">
        <v>18</v>
      </c>
      <c r="J122" s="39" t="s">
        <v>18</v>
      </c>
      <c r="K122" s="39" t="s">
        <v>18</v>
      </c>
      <c r="L122" s="39">
        <v>90</v>
      </c>
      <c r="M122" s="39" t="s">
        <v>401</v>
      </c>
      <c r="N122" s="39" t="s">
        <v>446</v>
      </c>
      <c r="O122" s="39">
        <v>130</v>
      </c>
      <c r="P122" s="39">
        <v>134</v>
      </c>
      <c r="Q122" s="39">
        <v>138</v>
      </c>
      <c r="R122" s="33">
        <v>142</v>
      </c>
      <c r="S122" s="33">
        <v>146</v>
      </c>
      <c r="T122" s="10" t="s">
        <v>656</v>
      </c>
      <c r="U122" s="10" t="s">
        <v>657</v>
      </c>
      <c r="V122" s="10" t="s">
        <v>658</v>
      </c>
      <c r="W122" s="10" t="s">
        <v>659</v>
      </c>
      <c r="X122" s="39">
        <v>180</v>
      </c>
      <c r="Y122" s="33">
        <v>185</v>
      </c>
    </row>
    <row r="123" spans="1:25" x14ac:dyDescent="0.2">
      <c r="A123" s="5"/>
      <c r="B123" s="6" t="s">
        <v>398</v>
      </c>
      <c r="C123" s="39" t="s">
        <v>18</v>
      </c>
      <c r="D123" s="39" t="s">
        <v>18</v>
      </c>
      <c r="E123" s="39" t="s">
        <v>18</v>
      </c>
      <c r="F123" s="39" t="s">
        <v>18</v>
      </c>
      <c r="G123" s="39" t="s">
        <v>18</v>
      </c>
      <c r="H123" s="39" t="s">
        <v>18</v>
      </c>
      <c r="I123" s="39" t="s">
        <v>18</v>
      </c>
      <c r="J123" s="39" t="s">
        <v>18</v>
      </c>
      <c r="K123" s="39" t="s">
        <v>18</v>
      </c>
      <c r="L123" s="39">
        <v>100</v>
      </c>
      <c r="M123" s="39" t="s">
        <v>402</v>
      </c>
      <c r="N123" s="39" t="s">
        <v>447</v>
      </c>
      <c r="O123" s="39">
        <v>162</v>
      </c>
      <c r="P123" s="39">
        <v>166</v>
      </c>
      <c r="Q123" s="39">
        <v>170</v>
      </c>
      <c r="R123" s="33">
        <v>142</v>
      </c>
      <c r="S123" s="33">
        <v>146</v>
      </c>
      <c r="T123" s="10" t="s">
        <v>656</v>
      </c>
      <c r="U123" s="10" t="s">
        <v>657</v>
      </c>
      <c r="V123" s="10" t="s">
        <v>658</v>
      </c>
      <c r="W123" s="10" t="s">
        <v>659</v>
      </c>
      <c r="X123" s="39">
        <v>180</v>
      </c>
      <c r="Y123" s="33">
        <v>185</v>
      </c>
    </row>
    <row r="124" spans="1:25" x14ac:dyDescent="0.2">
      <c r="A124" s="5"/>
      <c r="B124" s="6" t="s">
        <v>399</v>
      </c>
      <c r="C124" s="39" t="s">
        <v>18</v>
      </c>
      <c r="D124" s="39" t="s">
        <v>18</v>
      </c>
      <c r="E124" s="39" t="s">
        <v>18</v>
      </c>
      <c r="F124" s="39" t="s">
        <v>18</v>
      </c>
      <c r="G124" s="39" t="s">
        <v>18</v>
      </c>
      <c r="H124" s="39" t="s">
        <v>18</v>
      </c>
      <c r="I124" s="39" t="s">
        <v>18</v>
      </c>
      <c r="J124" s="39" t="s">
        <v>18</v>
      </c>
      <c r="K124" s="39" t="s">
        <v>18</v>
      </c>
      <c r="L124" s="39">
        <v>110</v>
      </c>
      <c r="M124" s="39" t="s">
        <v>403</v>
      </c>
      <c r="N124" s="39" t="s">
        <v>448</v>
      </c>
      <c r="O124" s="39">
        <v>184</v>
      </c>
      <c r="P124" s="39">
        <v>188</v>
      </c>
      <c r="Q124" s="39">
        <v>194</v>
      </c>
      <c r="R124" s="33">
        <v>142</v>
      </c>
      <c r="S124" s="33">
        <v>146</v>
      </c>
      <c r="T124" s="10" t="s">
        <v>656</v>
      </c>
      <c r="U124" s="10" t="s">
        <v>657</v>
      </c>
      <c r="V124" s="10" t="s">
        <v>658</v>
      </c>
      <c r="W124" s="10" t="s">
        <v>659</v>
      </c>
      <c r="X124" s="39">
        <v>180</v>
      </c>
      <c r="Y124" s="33">
        <v>185</v>
      </c>
    </row>
    <row r="125" spans="1:25" x14ac:dyDescent="0.2">
      <c r="A125" s="5" t="s">
        <v>288</v>
      </c>
      <c r="B125" s="6" t="s">
        <v>396</v>
      </c>
      <c r="C125" s="39" t="s">
        <v>18</v>
      </c>
      <c r="D125" s="39" t="s">
        <v>18</v>
      </c>
      <c r="E125" s="39" t="s">
        <v>18</v>
      </c>
      <c r="F125" s="39" t="s">
        <v>18</v>
      </c>
      <c r="G125" s="39" t="s">
        <v>18</v>
      </c>
      <c r="H125" s="39" t="s">
        <v>18</v>
      </c>
      <c r="I125" s="39" t="s">
        <v>18</v>
      </c>
      <c r="J125" s="39" t="s">
        <v>18</v>
      </c>
      <c r="K125" s="39" t="s">
        <v>18</v>
      </c>
      <c r="L125" s="39">
        <v>11</v>
      </c>
      <c r="M125" s="39" t="s">
        <v>404</v>
      </c>
      <c r="N125" s="39" t="s">
        <v>449</v>
      </c>
      <c r="O125" s="39">
        <v>13</v>
      </c>
      <c r="P125" s="39">
        <v>13</v>
      </c>
      <c r="Q125" s="39">
        <v>13</v>
      </c>
      <c r="R125" s="39">
        <v>13</v>
      </c>
      <c r="S125" s="33">
        <v>13</v>
      </c>
      <c r="T125" s="10" t="s">
        <v>660</v>
      </c>
      <c r="U125" s="10" t="s">
        <v>660</v>
      </c>
      <c r="V125" s="10" t="s">
        <v>660</v>
      </c>
      <c r="W125" s="10" t="s">
        <v>660</v>
      </c>
      <c r="X125" s="10" t="s">
        <v>660</v>
      </c>
      <c r="Y125" s="10" t="s">
        <v>660</v>
      </c>
    </row>
    <row r="126" spans="1:25" x14ac:dyDescent="0.2">
      <c r="A126" s="5"/>
      <c r="B126" s="6" t="s">
        <v>397</v>
      </c>
      <c r="C126" s="39" t="s">
        <v>18</v>
      </c>
      <c r="D126" s="39" t="s">
        <v>18</v>
      </c>
      <c r="E126" s="39" t="s">
        <v>18</v>
      </c>
      <c r="F126" s="39" t="s">
        <v>18</v>
      </c>
      <c r="G126" s="39" t="s">
        <v>18</v>
      </c>
      <c r="H126" s="39" t="s">
        <v>18</v>
      </c>
      <c r="I126" s="39" t="s">
        <v>18</v>
      </c>
      <c r="J126" s="39" t="s">
        <v>18</v>
      </c>
      <c r="K126" s="39" t="s">
        <v>18</v>
      </c>
      <c r="L126" s="39">
        <v>45</v>
      </c>
      <c r="M126" s="39" t="s">
        <v>405</v>
      </c>
      <c r="N126" s="39" t="s">
        <v>450</v>
      </c>
      <c r="O126" s="39">
        <v>65</v>
      </c>
      <c r="P126" s="39">
        <v>67</v>
      </c>
      <c r="Q126" s="39">
        <v>69</v>
      </c>
      <c r="R126" s="33">
        <v>71</v>
      </c>
      <c r="S126" s="33">
        <v>73</v>
      </c>
      <c r="T126" s="10" t="s">
        <v>661</v>
      </c>
      <c r="U126" s="10" t="s">
        <v>662</v>
      </c>
      <c r="V126" s="10" t="s">
        <v>662</v>
      </c>
      <c r="W126" s="10" t="s">
        <v>663</v>
      </c>
      <c r="X126" s="39">
        <v>82</v>
      </c>
      <c r="Y126" s="33">
        <v>84</v>
      </c>
    </row>
    <row r="127" spans="1:25" x14ac:dyDescent="0.2">
      <c r="A127" s="5"/>
      <c r="B127" s="6" t="s">
        <v>398</v>
      </c>
      <c r="C127" s="39" t="s">
        <v>18</v>
      </c>
      <c r="D127" s="39" t="s">
        <v>18</v>
      </c>
      <c r="E127" s="39" t="s">
        <v>18</v>
      </c>
      <c r="F127" s="39" t="s">
        <v>18</v>
      </c>
      <c r="G127" s="39" t="s">
        <v>18</v>
      </c>
      <c r="H127" s="39" t="s">
        <v>18</v>
      </c>
      <c r="I127" s="39" t="s">
        <v>18</v>
      </c>
      <c r="J127" s="39" t="s">
        <v>18</v>
      </c>
      <c r="K127" s="39" t="s">
        <v>18</v>
      </c>
      <c r="L127" s="39">
        <v>50</v>
      </c>
      <c r="M127" s="39" t="s">
        <v>406</v>
      </c>
      <c r="N127" s="39" t="s">
        <v>451</v>
      </c>
      <c r="O127" s="39">
        <v>81</v>
      </c>
      <c r="P127" s="39">
        <v>83</v>
      </c>
      <c r="Q127" s="39">
        <v>85</v>
      </c>
      <c r="R127" s="33">
        <v>71</v>
      </c>
      <c r="S127" s="33">
        <v>73</v>
      </c>
      <c r="T127" s="10" t="s">
        <v>661</v>
      </c>
      <c r="U127" s="10" t="s">
        <v>662</v>
      </c>
      <c r="V127" s="10" t="s">
        <v>662</v>
      </c>
      <c r="W127" s="10" t="s">
        <v>663</v>
      </c>
      <c r="X127" s="39">
        <v>82</v>
      </c>
      <c r="Y127" s="33">
        <v>84</v>
      </c>
    </row>
    <row r="128" spans="1:25" x14ac:dyDescent="0.2">
      <c r="A128" s="5"/>
      <c r="B128" s="6" t="s">
        <v>399</v>
      </c>
      <c r="C128" s="39" t="s">
        <v>18</v>
      </c>
      <c r="D128" s="39" t="s">
        <v>18</v>
      </c>
      <c r="E128" s="39" t="s">
        <v>18</v>
      </c>
      <c r="F128" s="39" t="s">
        <v>18</v>
      </c>
      <c r="G128" s="39" t="s">
        <v>18</v>
      </c>
      <c r="H128" s="39" t="s">
        <v>18</v>
      </c>
      <c r="I128" s="39" t="s">
        <v>18</v>
      </c>
      <c r="J128" s="39" t="s">
        <v>18</v>
      </c>
      <c r="K128" s="39" t="s">
        <v>18</v>
      </c>
      <c r="L128" s="39">
        <v>55</v>
      </c>
      <c r="M128" s="39" t="s">
        <v>407</v>
      </c>
      <c r="N128" s="39" t="s">
        <v>452</v>
      </c>
      <c r="O128" s="39">
        <v>92</v>
      </c>
      <c r="P128" s="39">
        <v>94</v>
      </c>
      <c r="Q128" s="39">
        <v>97</v>
      </c>
      <c r="R128" s="33">
        <v>71</v>
      </c>
      <c r="S128" s="33">
        <v>73</v>
      </c>
      <c r="T128" s="10" t="s">
        <v>661</v>
      </c>
      <c r="U128" s="10" t="s">
        <v>662</v>
      </c>
      <c r="V128" s="10" t="s">
        <v>662</v>
      </c>
      <c r="W128" s="10" t="s">
        <v>663</v>
      </c>
      <c r="X128" s="39">
        <v>82</v>
      </c>
      <c r="Y128" s="33">
        <v>84</v>
      </c>
    </row>
    <row r="129" spans="1:25" x14ac:dyDescent="0.2">
      <c r="A129" s="5"/>
      <c r="B129" s="6"/>
      <c r="G129" s="10"/>
      <c r="H129" s="10"/>
      <c r="I129" s="10"/>
      <c r="K129" s="10"/>
      <c r="L129" s="10"/>
    </row>
    <row r="130" spans="1:25" s="21" customFormat="1" x14ac:dyDescent="0.2">
      <c r="A130" s="18" t="s">
        <v>149</v>
      </c>
      <c r="B130" s="6"/>
      <c r="C130" s="19"/>
      <c r="D130" s="20"/>
      <c r="E130" s="20"/>
      <c r="G130" s="19"/>
      <c r="H130" s="19"/>
      <c r="I130" s="19"/>
      <c r="K130" s="19"/>
      <c r="L130" s="19"/>
      <c r="T130" s="19"/>
      <c r="U130" s="19"/>
      <c r="V130" s="19"/>
      <c r="W130" s="19"/>
      <c r="X130" s="19"/>
    </row>
    <row r="131" spans="1:25" x14ac:dyDescent="0.2">
      <c r="A131" s="5" t="s">
        <v>104</v>
      </c>
      <c r="B131" s="6"/>
      <c r="C131" s="10" t="s">
        <v>117</v>
      </c>
      <c r="D131" s="10" t="s">
        <v>118</v>
      </c>
      <c r="E131" s="10" t="s">
        <v>119</v>
      </c>
      <c r="F131" s="10" t="s">
        <v>148</v>
      </c>
      <c r="G131" s="10" t="s">
        <v>191</v>
      </c>
      <c r="H131" s="10" t="s">
        <v>215</v>
      </c>
      <c r="I131" s="10" t="s">
        <v>273</v>
      </c>
      <c r="J131" s="10" t="s">
        <v>322</v>
      </c>
      <c r="K131" s="10" t="s">
        <v>330</v>
      </c>
      <c r="L131" s="10" t="s">
        <v>347</v>
      </c>
      <c r="M131" s="10" t="s">
        <v>393</v>
      </c>
      <c r="N131" s="10" t="s">
        <v>455</v>
      </c>
      <c r="O131" s="10" t="s">
        <v>454</v>
      </c>
      <c r="P131" s="10" t="s">
        <v>517</v>
      </c>
      <c r="Q131" s="10" t="s">
        <v>518</v>
      </c>
      <c r="R131" s="10" t="s">
        <v>549</v>
      </c>
      <c r="S131" s="10" t="s">
        <v>559</v>
      </c>
      <c r="T131" s="10" t="s">
        <v>664</v>
      </c>
      <c r="U131" s="10" t="s">
        <v>665</v>
      </c>
      <c r="V131" s="10" t="s">
        <v>666</v>
      </c>
      <c r="W131" s="10" t="s">
        <v>667</v>
      </c>
      <c r="X131" s="10" t="s">
        <v>718</v>
      </c>
      <c r="Y131" s="10" t="s">
        <v>748</v>
      </c>
    </row>
    <row r="132" spans="1:25" x14ac:dyDescent="0.2">
      <c r="A132" s="5" t="s">
        <v>225</v>
      </c>
      <c r="B132" s="6"/>
      <c r="C132" s="10" t="s">
        <v>120</v>
      </c>
      <c r="D132" s="10" t="s">
        <v>120</v>
      </c>
      <c r="E132" s="10" t="s">
        <v>120</v>
      </c>
      <c r="F132" s="10" t="s">
        <v>120</v>
      </c>
      <c r="G132" s="10" t="s">
        <v>120</v>
      </c>
      <c r="H132" s="10" t="s">
        <v>120</v>
      </c>
      <c r="I132" s="10" t="s">
        <v>120</v>
      </c>
      <c r="J132" s="10" t="s">
        <v>120</v>
      </c>
      <c r="K132" s="10" t="s">
        <v>331</v>
      </c>
      <c r="L132" s="10" t="s">
        <v>331</v>
      </c>
      <c r="M132" s="10" t="s">
        <v>331</v>
      </c>
      <c r="N132" s="10" t="s">
        <v>331</v>
      </c>
      <c r="O132" s="10" t="s">
        <v>331</v>
      </c>
      <c r="P132" s="10" t="s">
        <v>331</v>
      </c>
      <c r="Q132" s="10" t="s">
        <v>331</v>
      </c>
      <c r="R132" s="10" t="s">
        <v>550</v>
      </c>
      <c r="S132" s="10" t="s">
        <v>560</v>
      </c>
      <c r="T132" s="10" t="s">
        <v>668</v>
      </c>
      <c r="U132" s="10" t="s">
        <v>669</v>
      </c>
      <c r="V132" s="10" t="s">
        <v>670</v>
      </c>
      <c r="W132" s="10" t="s">
        <v>671</v>
      </c>
      <c r="X132" s="10" t="s">
        <v>719</v>
      </c>
      <c r="Y132" s="10" t="s">
        <v>749</v>
      </c>
    </row>
    <row r="133" spans="1:25" x14ac:dyDescent="0.2">
      <c r="A133" s="5"/>
      <c r="B133" s="6"/>
      <c r="G133" s="10"/>
      <c r="H133" s="10"/>
      <c r="I133" s="10"/>
      <c r="K133" s="10"/>
      <c r="L133" s="10"/>
    </row>
    <row r="134" spans="1:25" s="21" customFormat="1" x14ac:dyDescent="0.2">
      <c r="A134" s="18" t="s">
        <v>121</v>
      </c>
      <c r="B134" s="6"/>
      <c r="C134" s="19"/>
      <c r="D134" s="20"/>
      <c r="E134" s="20"/>
      <c r="G134" s="19"/>
      <c r="H134" s="19"/>
      <c r="I134" s="19"/>
      <c r="K134" s="19"/>
      <c r="L134" s="19"/>
      <c r="T134" s="19"/>
      <c r="U134" s="19"/>
      <c r="V134" s="19"/>
      <c r="W134" s="19"/>
      <c r="X134" s="19"/>
    </row>
    <row r="135" spans="1:25" s="25" customFormat="1" x14ac:dyDescent="0.2">
      <c r="A135" s="5" t="s">
        <v>122</v>
      </c>
      <c r="B135" s="6"/>
      <c r="C135" s="31" t="s">
        <v>18</v>
      </c>
      <c r="D135" s="31" t="s">
        <v>123</v>
      </c>
      <c r="E135" s="31" t="s">
        <v>123</v>
      </c>
      <c r="F135" s="31" t="s">
        <v>123</v>
      </c>
      <c r="G135" s="31" t="s">
        <v>123</v>
      </c>
      <c r="H135" s="31" t="s">
        <v>123</v>
      </c>
      <c r="I135" s="31" t="s">
        <v>123</v>
      </c>
      <c r="J135" s="31" t="s">
        <v>323</v>
      </c>
      <c r="K135" s="31" t="s">
        <v>332</v>
      </c>
      <c r="L135" s="31" t="s">
        <v>348</v>
      </c>
      <c r="M135" s="31" t="s">
        <v>348</v>
      </c>
      <c r="N135" s="31" t="s">
        <v>456</v>
      </c>
      <c r="O135" s="31" t="s">
        <v>460</v>
      </c>
      <c r="P135" s="31" t="s">
        <v>519</v>
      </c>
      <c r="Q135" s="31" t="s">
        <v>520</v>
      </c>
      <c r="R135" s="31" t="s">
        <v>551</v>
      </c>
      <c r="S135" s="31" t="s">
        <v>566</v>
      </c>
      <c r="T135" s="62" t="s">
        <v>672</v>
      </c>
      <c r="U135" s="62" t="s">
        <v>673</v>
      </c>
      <c r="V135" s="62" t="s">
        <v>674</v>
      </c>
      <c r="W135" s="31" t="s">
        <v>675</v>
      </c>
      <c r="X135" s="31" t="s">
        <v>720</v>
      </c>
      <c r="Y135" s="31" t="s">
        <v>720</v>
      </c>
    </row>
    <row r="136" spans="1:25" s="25" customFormat="1" x14ac:dyDescent="0.2">
      <c r="A136" s="5" t="s">
        <v>124</v>
      </c>
      <c r="B136" s="6"/>
      <c r="C136" s="31" t="s">
        <v>18</v>
      </c>
      <c r="D136" s="31" t="s">
        <v>340</v>
      </c>
      <c r="E136" s="31" t="s">
        <v>340</v>
      </c>
      <c r="F136" s="31" t="s">
        <v>340</v>
      </c>
      <c r="G136" s="31" t="s">
        <v>340</v>
      </c>
      <c r="H136" s="31" t="s">
        <v>340</v>
      </c>
      <c r="I136" s="31" t="s">
        <v>340</v>
      </c>
      <c r="J136" s="31" t="s">
        <v>340</v>
      </c>
      <c r="K136" s="31" t="s">
        <v>341</v>
      </c>
      <c r="L136" s="31" t="s">
        <v>349</v>
      </c>
      <c r="M136" s="31" t="s">
        <v>349</v>
      </c>
      <c r="N136" s="31" t="s">
        <v>457</v>
      </c>
      <c r="O136" s="31" t="s">
        <v>461</v>
      </c>
      <c r="P136" s="31" t="s">
        <v>521</v>
      </c>
      <c r="Q136" s="31" t="s">
        <v>522</v>
      </c>
      <c r="R136" s="31" t="s">
        <v>552</v>
      </c>
      <c r="S136" s="31" t="s">
        <v>569</v>
      </c>
      <c r="T136" s="31" t="s">
        <v>676</v>
      </c>
      <c r="U136" s="31" t="s">
        <v>677</v>
      </c>
      <c r="V136" s="31" t="s">
        <v>678</v>
      </c>
      <c r="W136" s="31" t="s">
        <v>679</v>
      </c>
      <c r="X136" s="31" t="s">
        <v>679</v>
      </c>
      <c r="Y136" s="31" t="s">
        <v>679</v>
      </c>
    </row>
    <row r="137" spans="1:25" s="25" customFormat="1" x14ac:dyDescent="0.2">
      <c r="A137" s="5" t="s">
        <v>126</v>
      </c>
      <c r="B137" s="6"/>
      <c r="C137" s="31" t="s">
        <v>18</v>
      </c>
      <c r="D137" s="31" t="s">
        <v>125</v>
      </c>
      <c r="E137" s="31" t="s">
        <v>125</v>
      </c>
      <c r="F137" s="31" t="s">
        <v>125</v>
      </c>
      <c r="G137" s="31" t="s">
        <v>125</v>
      </c>
      <c r="H137" s="31" t="s">
        <v>125</v>
      </c>
      <c r="I137" s="31" t="s">
        <v>125</v>
      </c>
      <c r="J137" s="31" t="s">
        <v>125</v>
      </c>
      <c r="K137" s="31" t="s">
        <v>333</v>
      </c>
      <c r="L137" s="31" t="s">
        <v>333</v>
      </c>
      <c r="M137" s="31" t="s">
        <v>333</v>
      </c>
      <c r="N137" s="31" t="s">
        <v>458</v>
      </c>
      <c r="O137" s="31" t="s">
        <v>462</v>
      </c>
      <c r="P137" s="31" t="s">
        <v>462</v>
      </c>
      <c r="Q137" s="31" t="s">
        <v>523</v>
      </c>
      <c r="R137" s="31" t="s">
        <v>553</v>
      </c>
      <c r="S137" s="31" t="s">
        <v>567</v>
      </c>
      <c r="T137" s="31" t="s">
        <v>680</v>
      </c>
      <c r="U137" s="31" t="s">
        <v>681</v>
      </c>
      <c r="V137" s="31" t="s">
        <v>682</v>
      </c>
      <c r="W137" s="31" t="s">
        <v>683</v>
      </c>
      <c r="X137" s="31" t="s">
        <v>721</v>
      </c>
      <c r="Y137" s="31" t="s">
        <v>672</v>
      </c>
    </row>
    <row r="138" spans="1:25" s="25" customFormat="1" x14ac:dyDescent="0.2">
      <c r="A138" s="5" t="s">
        <v>127</v>
      </c>
      <c r="B138" s="6"/>
      <c r="C138" s="31" t="s">
        <v>18</v>
      </c>
      <c r="D138" s="31" t="s">
        <v>343</v>
      </c>
      <c r="E138" s="31" t="s">
        <v>343</v>
      </c>
      <c r="F138" s="31" t="s">
        <v>343</v>
      </c>
      <c r="G138" s="31" t="s">
        <v>343</v>
      </c>
      <c r="H138" s="31" t="s">
        <v>343</v>
      </c>
      <c r="I138" s="31" t="s">
        <v>343</v>
      </c>
      <c r="J138" s="31" t="s">
        <v>343</v>
      </c>
      <c r="K138" s="31" t="s">
        <v>342</v>
      </c>
      <c r="L138" s="31" t="s">
        <v>350</v>
      </c>
      <c r="M138" s="31" t="s">
        <v>350</v>
      </c>
      <c r="N138" s="31" t="s">
        <v>459</v>
      </c>
      <c r="O138" s="31" t="s">
        <v>524</v>
      </c>
      <c r="P138" s="31" t="s">
        <v>340</v>
      </c>
      <c r="Q138" s="31" t="s">
        <v>525</v>
      </c>
      <c r="R138" s="31" t="s">
        <v>341</v>
      </c>
      <c r="S138" s="31" t="s">
        <v>568</v>
      </c>
      <c r="T138" s="31" t="s">
        <v>684</v>
      </c>
      <c r="U138" s="64" t="s">
        <v>685</v>
      </c>
      <c r="V138" s="64" t="s">
        <v>686</v>
      </c>
      <c r="W138" s="31" t="s">
        <v>687</v>
      </c>
      <c r="X138" s="31" t="s">
        <v>722</v>
      </c>
      <c r="Y138" s="31" t="s">
        <v>750</v>
      </c>
    </row>
    <row r="139" spans="1:25" x14ac:dyDescent="0.2">
      <c r="A139" s="5"/>
      <c r="B139" s="6"/>
      <c r="G139" s="10"/>
      <c r="H139" s="10"/>
      <c r="I139" s="10"/>
      <c r="K139" s="10"/>
      <c r="L139" s="10"/>
    </row>
    <row r="140" spans="1:25" s="21" customFormat="1" x14ac:dyDescent="0.2">
      <c r="A140" s="18" t="s">
        <v>254</v>
      </c>
      <c r="B140" s="6"/>
      <c r="C140" s="19"/>
      <c r="D140" s="20"/>
      <c r="E140" s="20"/>
      <c r="G140" s="19"/>
      <c r="H140" s="19"/>
      <c r="I140" s="19"/>
      <c r="K140" s="19"/>
      <c r="L140" s="19"/>
      <c r="T140" s="19"/>
      <c r="U140" s="19"/>
      <c r="V140" s="19"/>
      <c r="W140" s="19"/>
      <c r="X140" s="19"/>
    </row>
    <row r="141" spans="1:25" x14ac:dyDescent="0.2">
      <c r="A141" s="5" t="s">
        <v>255</v>
      </c>
      <c r="B141" s="6" t="s">
        <v>128</v>
      </c>
      <c r="C141" s="10" t="s">
        <v>129</v>
      </c>
      <c r="D141" s="17" t="s">
        <v>130</v>
      </c>
      <c r="E141" s="17" t="s">
        <v>131</v>
      </c>
      <c r="F141" s="10" t="s">
        <v>150</v>
      </c>
      <c r="G141" s="10" t="s">
        <v>192</v>
      </c>
      <c r="H141" s="10" t="s">
        <v>226</v>
      </c>
      <c r="I141" s="10" t="s">
        <v>274</v>
      </c>
      <c r="J141" s="10" t="s">
        <v>324</v>
      </c>
      <c r="K141" s="10" t="s">
        <v>334</v>
      </c>
      <c r="L141" s="10" t="s">
        <v>351</v>
      </c>
      <c r="M141" s="10" t="s">
        <v>375</v>
      </c>
      <c r="N141" s="10" t="s">
        <v>375</v>
      </c>
      <c r="O141" s="10" t="s">
        <v>463</v>
      </c>
      <c r="P141" s="10" t="s">
        <v>526</v>
      </c>
      <c r="Q141" s="10" t="s">
        <v>527</v>
      </c>
      <c r="R141" s="10" t="s">
        <v>554</v>
      </c>
      <c r="S141" s="50" t="s">
        <v>564</v>
      </c>
      <c r="T141" s="10" t="s">
        <v>688</v>
      </c>
      <c r="U141" s="10" t="s">
        <v>689</v>
      </c>
      <c r="V141" s="10" t="s">
        <v>690</v>
      </c>
      <c r="W141" s="10" t="s">
        <v>691</v>
      </c>
      <c r="X141" s="10" t="s">
        <v>723</v>
      </c>
      <c r="Y141" s="10" t="s">
        <v>751</v>
      </c>
    </row>
    <row r="142" spans="1:25" x14ac:dyDescent="0.2">
      <c r="A142" s="5"/>
      <c r="B142" s="6" t="s">
        <v>240</v>
      </c>
      <c r="C142" s="35" t="s">
        <v>242</v>
      </c>
      <c r="D142" s="35" t="s">
        <v>243</v>
      </c>
      <c r="E142" s="35" t="s">
        <v>244</v>
      </c>
      <c r="F142" s="35" t="s">
        <v>245</v>
      </c>
      <c r="G142" s="35" t="s">
        <v>246</v>
      </c>
      <c r="H142" s="35" t="s">
        <v>247</v>
      </c>
      <c r="I142" s="35" t="s">
        <v>275</v>
      </c>
      <c r="J142" s="10" t="s">
        <v>335</v>
      </c>
      <c r="K142" s="10" t="s">
        <v>335</v>
      </c>
      <c r="L142" s="10" t="s">
        <v>335</v>
      </c>
      <c r="M142" s="10" t="s">
        <v>335</v>
      </c>
      <c r="N142" s="10" t="s">
        <v>335</v>
      </c>
      <c r="O142" s="10" t="s">
        <v>335</v>
      </c>
      <c r="P142" s="10" t="s">
        <v>335</v>
      </c>
      <c r="Q142" s="10" t="s">
        <v>335</v>
      </c>
      <c r="R142" s="10" t="s">
        <v>335</v>
      </c>
      <c r="S142" s="10" t="s">
        <v>335</v>
      </c>
      <c r="T142" s="10" t="s">
        <v>692</v>
      </c>
      <c r="U142" s="10" t="s">
        <v>693</v>
      </c>
      <c r="V142" s="10" t="s">
        <v>694</v>
      </c>
      <c r="W142" s="10" t="s">
        <v>695</v>
      </c>
      <c r="X142" s="10" t="s">
        <v>695</v>
      </c>
      <c r="Y142" s="10" t="s">
        <v>752</v>
      </c>
    </row>
    <row r="143" spans="1:25" x14ac:dyDescent="0.2">
      <c r="A143" s="5"/>
      <c r="B143" s="6" t="s">
        <v>241</v>
      </c>
      <c r="C143" s="10" t="s">
        <v>248</v>
      </c>
      <c r="D143" s="11" t="s">
        <v>249</v>
      </c>
      <c r="E143" s="11" t="s">
        <v>250</v>
      </c>
      <c r="F143" s="10" t="s">
        <v>251</v>
      </c>
      <c r="G143" s="10" t="s">
        <v>252</v>
      </c>
      <c r="H143" s="10" t="s">
        <v>253</v>
      </c>
      <c r="I143" s="10" t="s">
        <v>276</v>
      </c>
      <c r="J143" s="39" t="s">
        <v>325</v>
      </c>
      <c r="K143" s="39" t="s">
        <v>352</v>
      </c>
      <c r="L143" s="39" t="s">
        <v>377</v>
      </c>
      <c r="M143" s="10" t="s">
        <v>376</v>
      </c>
      <c r="N143" s="10" t="s">
        <v>465</v>
      </c>
      <c r="O143" s="10" t="s">
        <v>464</v>
      </c>
      <c r="P143" s="10" t="s">
        <v>528</v>
      </c>
      <c r="Q143" s="10" t="s">
        <v>529</v>
      </c>
      <c r="R143" s="10" t="s">
        <v>555</v>
      </c>
      <c r="S143" s="50" t="s">
        <v>565</v>
      </c>
      <c r="T143" s="10" t="s">
        <v>696</v>
      </c>
      <c r="U143" s="10" t="s">
        <v>697</v>
      </c>
      <c r="V143" s="10" t="s">
        <v>688</v>
      </c>
      <c r="W143" s="10" t="s">
        <v>698</v>
      </c>
      <c r="X143" s="10" t="s">
        <v>724</v>
      </c>
      <c r="Y143" s="10" t="s">
        <v>753</v>
      </c>
    </row>
    <row r="145" spans="16:18" x14ac:dyDescent="0.2">
      <c r="P145" s="49"/>
      <c r="Q145" s="49"/>
      <c r="R145" s="49"/>
    </row>
  </sheetData>
  <mergeCells count="1">
    <mergeCell ref="B16:B18"/>
  </mergeCells>
  <phoneticPr fontId="0" type="noConversion"/>
  <pageMargins left="0.75" right="0.75" top="1" bottom="1" header="0.5" footer="0.5"/>
  <pageSetup paperSize="9" orientation="portrait" r:id="rId1"/>
  <headerFooter alignWithMargins="0">
    <oddHeader>&amp;L&amp;"Arial,Bold"&amp;14Fiscal Facts</oddHeader>
    <oddFooter>&amp;L&amp;9(c) Institute for Fiscal Studies, 2000&amp;R&amp;"Arial Narrow,Regular"&amp;8More details on http://www.ifs.org.uk/taxsystem/contents.shtml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 tax rates</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Hyman</dc:creator>
  <cp:lastModifiedBy>Stuart Adam</cp:lastModifiedBy>
  <dcterms:created xsi:type="dcterms:W3CDTF">2003-05-29T15:54:57Z</dcterms:created>
  <dcterms:modified xsi:type="dcterms:W3CDTF">2023-03-08T13:38:21Z</dcterms:modified>
</cp:coreProperties>
</file>